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8 ROK\Postępowania powyżej 30 000 euro\AG-I.272.1.3.2018 -Tonery\postępowanie\"/>
    </mc:Choice>
  </mc:AlternateContent>
  <bookViews>
    <workbookView xWindow="-465" yWindow="-60" windowWidth="10290" windowHeight="8130" tabRatio="582"/>
  </bookViews>
  <sheets>
    <sheet name="Formularz cenowy" sheetId="1" r:id="rId1"/>
  </sheets>
  <definedNames>
    <definedName name="_xlnm.Print_Area" localSheetId="0">'Formularz cenowy'!$A$1:$K$210</definedName>
  </definedNames>
  <calcPr calcId="152511"/>
</workbook>
</file>

<file path=xl/calcChain.xml><?xml version="1.0" encoding="utf-8"?>
<calcChain xmlns="http://schemas.openxmlformats.org/spreadsheetml/2006/main">
  <c r="K198" i="1" l="1"/>
  <c r="I198" i="1"/>
  <c r="H184" i="1" l="1"/>
  <c r="I184" i="1"/>
  <c r="J184" i="1" s="1"/>
  <c r="K184" i="1" s="1"/>
  <c r="H185" i="1"/>
  <c r="I185" i="1"/>
  <c r="J185" i="1" s="1"/>
  <c r="K185" i="1" s="1"/>
  <c r="H186" i="1"/>
  <c r="I186" i="1"/>
  <c r="J186" i="1" s="1"/>
  <c r="K186" i="1" s="1"/>
  <c r="H187" i="1"/>
  <c r="I187" i="1"/>
  <c r="J187" i="1" s="1"/>
  <c r="K187" i="1" s="1"/>
  <c r="H188" i="1"/>
  <c r="I188" i="1"/>
  <c r="J188" i="1" s="1"/>
  <c r="K188" i="1" s="1"/>
  <c r="H189" i="1"/>
  <c r="I189" i="1"/>
  <c r="J189" i="1" s="1"/>
  <c r="K189" i="1" s="1"/>
  <c r="H190" i="1"/>
  <c r="I190" i="1"/>
  <c r="J190" i="1" s="1"/>
  <c r="K190" i="1" s="1"/>
  <c r="H191" i="1"/>
  <c r="I191" i="1"/>
  <c r="J191" i="1" s="1"/>
  <c r="K191" i="1" s="1"/>
  <c r="H192" i="1"/>
  <c r="I192" i="1"/>
  <c r="J192" i="1" s="1"/>
  <c r="K192" i="1" s="1"/>
  <c r="H193" i="1"/>
  <c r="I193" i="1"/>
  <c r="J193" i="1" s="1"/>
  <c r="K193" i="1" s="1"/>
  <c r="H194" i="1"/>
  <c r="I194" i="1"/>
  <c r="J194" i="1" s="1"/>
  <c r="K194" i="1" s="1"/>
  <c r="H195" i="1"/>
  <c r="I195" i="1"/>
  <c r="J195" i="1" s="1"/>
  <c r="K195" i="1" s="1"/>
  <c r="H196" i="1"/>
  <c r="I196" i="1"/>
  <c r="J196" i="1" s="1"/>
  <c r="K196" i="1" s="1"/>
  <c r="H197" i="1"/>
  <c r="I197" i="1"/>
  <c r="J197" i="1" s="1"/>
  <c r="K197" i="1" s="1"/>
  <c r="H170" i="1"/>
  <c r="I170" i="1"/>
  <c r="J170" i="1" s="1"/>
  <c r="H137" i="1"/>
  <c r="I137" i="1"/>
  <c r="J137" i="1" s="1"/>
  <c r="K137" i="1" s="1"/>
  <c r="H138" i="1"/>
  <c r="I138" i="1"/>
  <c r="J138" i="1" s="1"/>
  <c r="K138" i="1" s="1"/>
  <c r="H139" i="1"/>
  <c r="I139" i="1"/>
  <c r="J139" i="1" s="1"/>
  <c r="K139" i="1" s="1"/>
  <c r="H140" i="1"/>
  <c r="I140" i="1"/>
  <c r="J140" i="1" s="1"/>
  <c r="K140" i="1" s="1"/>
  <c r="H141" i="1"/>
  <c r="I141" i="1"/>
  <c r="J141" i="1" s="1"/>
  <c r="K141" i="1" s="1"/>
  <c r="H142" i="1"/>
  <c r="I142" i="1"/>
  <c r="J142" i="1" s="1"/>
  <c r="K142" i="1" s="1"/>
  <c r="H143" i="1"/>
  <c r="I143" i="1"/>
  <c r="J143" i="1" s="1"/>
  <c r="K143" i="1" s="1"/>
  <c r="H144" i="1"/>
  <c r="I144" i="1"/>
  <c r="J144" i="1" s="1"/>
  <c r="K144" i="1" s="1"/>
  <c r="H145" i="1"/>
  <c r="I145" i="1"/>
  <c r="J145" i="1" s="1"/>
  <c r="K145" i="1" s="1"/>
  <c r="H146" i="1"/>
  <c r="I146" i="1"/>
  <c r="J146" i="1" s="1"/>
  <c r="K146" i="1" s="1"/>
  <c r="H147" i="1"/>
  <c r="I147" i="1"/>
  <c r="J147" i="1" s="1"/>
  <c r="K147" i="1" s="1"/>
  <c r="H148" i="1"/>
  <c r="I148" i="1"/>
  <c r="J148" i="1" s="1"/>
  <c r="K148" i="1" s="1"/>
  <c r="H71" i="1"/>
  <c r="I71" i="1"/>
  <c r="J71" i="1" s="1"/>
  <c r="K71" i="1" s="1"/>
  <c r="H72" i="1"/>
  <c r="I72" i="1"/>
  <c r="J72" i="1" s="1"/>
  <c r="K72" i="1" s="1"/>
  <c r="H69" i="1"/>
  <c r="I69" i="1"/>
  <c r="J69" i="1" s="1"/>
  <c r="H50" i="1"/>
  <c r="I50" i="1"/>
  <c r="J50" i="1" s="1"/>
  <c r="K50" i="1" s="1"/>
  <c r="I42" i="1"/>
  <c r="J42" i="1" s="1"/>
  <c r="K42" i="1" s="1"/>
  <c r="H42" i="1"/>
  <c r="I24" i="1"/>
  <c r="I25" i="1"/>
  <c r="I26" i="1"/>
  <c r="J26" i="1" s="1"/>
  <c r="I27" i="1"/>
  <c r="H24" i="1"/>
  <c r="H25" i="1"/>
  <c r="H26" i="1"/>
  <c r="H27" i="1"/>
  <c r="K170" i="1" l="1"/>
  <c r="K69" i="1"/>
  <c r="J24" i="1"/>
  <c r="K24" i="1" s="1"/>
  <c r="K26" i="1"/>
  <c r="J27" i="1"/>
  <c r="K27" i="1" s="1"/>
  <c r="J25" i="1"/>
  <c r="K25" i="1" s="1"/>
  <c r="H163" i="1" l="1"/>
  <c r="I163" i="1"/>
  <c r="J163" i="1" s="1"/>
  <c r="K163" i="1" s="1"/>
  <c r="H159" i="1"/>
  <c r="I159" i="1"/>
  <c r="J159" i="1" s="1"/>
  <c r="K159" i="1" s="1"/>
  <c r="H156" i="1"/>
  <c r="I156" i="1"/>
  <c r="J156" i="1" s="1"/>
  <c r="H153" i="1"/>
  <c r="I153" i="1"/>
  <c r="J153" i="1" s="1"/>
  <c r="H154" i="1"/>
  <c r="I154" i="1"/>
  <c r="J154" i="1" s="1"/>
  <c r="H115" i="1"/>
  <c r="I115" i="1"/>
  <c r="J115" i="1" s="1"/>
  <c r="K115" i="1" s="1"/>
  <c r="H116" i="1"/>
  <c r="I116" i="1"/>
  <c r="J116" i="1" s="1"/>
  <c r="H117" i="1"/>
  <c r="I117" i="1"/>
  <c r="J117" i="1" s="1"/>
  <c r="K117" i="1" s="1"/>
  <c r="H118" i="1"/>
  <c r="I118" i="1"/>
  <c r="J118" i="1" s="1"/>
  <c r="H95" i="1"/>
  <c r="I95" i="1"/>
  <c r="J95" i="1" s="1"/>
  <c r="H96" i="1"/>
  <c r="I96" i="1"/>
  <c r="H97" i="1"/>
  <c r="I97" i="1"/>
  <c r="J97" i="1" s="1"/>
  <c r="H98" i="1"/>
  <c r="I98" i="1"/>
  <c r="J98" i="1" s="1"/>
  <c r="H70" i="1"/>
  <c r="I70" i="1"/>
  <c r="J70" i="1" s="1"/>
  <c r="H67" i="1"/>
  <c r="I67" i="1"/>
  <c r="H51" i="1"/>
  <c r="I51" i="1"/>
  <c r="J51" i="1" s="1"/>
  <c r="H52" i="1"/>
  <c r="I52" i="1"/>
  <c r="J52" i="1" s="1"/>
  <c r="H53" i="1"/>
  <c r="I53" i="1"/>
  <c r="J53" i="1" s="1"/>
  <c r="H54" i="1"/>
  <c r="I54" i="1"/>
  <c r="J54" i="1" s="1"/>
  <c r="H55" i="1"/>
  <c r="I55" i="1"/>
  <c r="J55" i="1" s="1"/>
  <c r="H56" i="1"/>
  <c r="I56" i="1"/>
  <c r="J56" i="1" s="1"/>
  <c r="H57" i="1"/>
  <c r="I57" i="1"/>
  <c r="J57" i="1" s="1"/>
  <c r="H58" i="1"/>
  <c r="I58" i="1"/>
  <c r="J58" i="1" s="1"/>
  <c r="H59" i="1"/>
  <c r="I59" i="1"/>
  <c r="J59" i="1" s="1"/>
  <c r="H45" i="1"/>
  <c r="I45" i="1"/>
  <c r="J45" i="1" s="1"/>
  <c r="H46" i="1"/>
  <c r="I46" i="1"/>
  <c r="J46" i="1" s="1"/>
  <c r="H43" i="1"/>
  <c r="I43" i="1"/>
  <c r="J43" i="1" s="1"/>
  <c r="H39" i="1"/>
  <c r="I39" i="1"/>
  <c r="J39" i="1" s="1"/>
  <c r="K156" i="1" l="1"/>
  <c r="K154" i="1"/>
  <c r="K153" i="1"/>
  <c r="K118" i="1"/>
  <c r="K116" i="1"/>
  <c r="K98" i="1"/>
  <c r="K95" i="1"/>
  <c r="J96" i="1"/>
  <c r="K96" i="1" s="1"/>
  <c r="K97" i="1"/>
  <c r="K70" i="1"/>
  <c r="J67" i="1"/>
  <c r="K67" i="1" s="1"/>
  <c r="K57" i="1"/>
  <c r="K54" i="1"/>
  <c r="K52" i="1"/>
  <c r="K59" i="1"/>
  <c r="K56" i="1"/>
  <c r="K58" i="1"/>
  <c r="K55" i="1"/>
  <c r="K53" i="1"/>
  <c r="K51" i="1"/>
  <c r="K46" i="1"/>
  <c r="K45" i="1"/>
  <c r="K43" i="1"/>
  <c r="K39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8" i="1"/>
  <c r="H29" i="1"/>
  <c r="H30" i="1"/>
  <c r="H31" i="1"/>
  <c r="H32" i="1"/>
  <c r="H33" i="1"/>
  <c r="H34" i="1"/>
  <c r="H35" i="1"/>
  <c r="H36" i="1"/>
  <c r="H37" i="1"/>
  <c r="H38" i="1"/>
  <c r="H40" i="1"/>
  <c r="H41" i="1"/>
  <c r="H44" i="1"/>
  <c r="H47" i="1"/>
  <c r="H48" i="1"/>
  <c r="H49" i="1"/>
  <c r="H60" i="1"/>
  <c r="H61" i="1"/>
  <c r="H62" i="1"/>
  <c r="H63" i="1"/>
  <c r="H64" i="1"/>
  <c r="H65" i="1"/>
  <c r="H66" i="1"/>
  <c r="H68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49" i="1"/>
  <c r="H150" i="1"/>
  <c r="H151" i="1"/>
  <c r="H152" i="1"/>
  <c r="H155" i="1"/>
  <c r="H157" i="1"/>
  <c r="H158" i="1"/>
  <c r="H160" i="1"/>
  <c r="H161" i="1"/>
  <c r="H162" i="1"/>
  <c r="H164" i="1"/>
  <c r="H165" i="1"/>
  <c r="H166" i="1"/>
  <c r="H167" i="1"/>
  <c r="H168" i="1"/>
  <c r="H169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4" i="1"/>
  <c r="I85" i="1" l="1"/>
  <c r="J85" i="1" s="1"/>
  <c r="I169" i="1"/>
  <c r="J169" i="1" s="1"/>
  <c r="I136" i="1"/>
  <c r="J136" i="1" s="1"/>
  <c r="I123" i="1"/>
  <c r="J123" i="1" s="1"/>
  <c r="K123" i="1" s="1"/>
  <c r="I124" i="1"/>
  <c r="J124" i="1" s="1"/>
  <c r="K124" i="1" s="1"/>
  <c r="I125" i="1"/>
  <c r="J125" i="1" s="1"/>
  <c r="K125" i="1" s="1"/>
  <c r="I126" i="1"/>
  <c r="J126" i="1" s="1"/>
  <c r="I90" i="1"/>
  <c r="J90" i="1" s="1"/>
  <c r="I66" i="1"/>
  <c r="J66" i="1" s="1"/>
  <c r="I63" i="1"/>
  <c r="J63" i="1" s="1"/>
  <c r="K169" i="1" l="1"/>
  <c r="K63" i="1"/>
  <c r="K85" i="1"/>
  <c r="K136" i="1"/>
  <c r="K126" i="1"/>
  <c r="K90" i="1"/>
  <c r="K66" i="1"/>
  <c r="I182" i="1"/>
  <c r="J182" i="1" s="1"/>
  <c r="I177" i="1"/>
  <c r="I176" i="1"/>
  <c r="I175" i="1"/>
  <c r="J175" i="1" s="1"/>
  <c r="I174" i="1"/>
  <c r="J174" i="1" s="1"/>
  <c r="I173" i="1"/>
  <c r="J173" i="1" s="1"/>
  <c r="I172" i="1"/>
  <c r="J172" i="1" s="1"/>
  <c r="K172" i="1" s="1"/>
  <c r="I171" i="1"/>
  <c r="J171" i="1" s="1"/>
  <c r="I135" i="1"/>
  <c r="J135" i="1" s="1"/>
  <c r="I134" i="1"/>
  <c r="J134" i="1" s="1"/>
  <c r="I133" i="1"/>
  <c r="I132" i="1"/>
  <c r="J132" i="1" s="1"/>
  <c r="I131" i="1"/>
  <c r="J131" i="1" s="1"/>
  <c r="K131" i="1" s="1"/>
  <c r="I130" i="1"/>
  <c r="J130" i="1" s="1"/>
  <c r="K130" i="1" s="1"/>
  <c r="I129" i="1"/>
  <c r="I128" i="1"/>
  <c r="J128" i="1" s="1"/>
  <c r="K128" i="1" s="1"/>
  <c r="I127" i="1"/>
  <c r="J127" i="1" s="1"/>
  <c r="I40" i="1"/>
  <c r="J40" i="1" s="1"/>
  <c r="K40" i="1" s="1"/>
  <c r="K134" i="1" l="1"/>
  <c r="K132" i="1"/>
  <c r="K175" i="1"/>
  <c r="J176" i="1"/>
  <c r="K176" i="1" s="1"/>
  <c r="K135" i="1"/>
  <c r="K173" i="1"/>
  <c r="K182" i="1"/>
  <c r="J177" i="1"/>
  <c r="K177" i="1" s="1"/>
  <c r="K174" i="1"/>
  <c r="K171" i="1"/>
  <c r="J133" i="1"/>
  <c r="K133" i="1" s="1"/>
  <c r="J129" i="1"/>
  <c r="K129" i="1" s="1"/>
  <c r="K127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I114" i="1"/>
  <c r="J114" i="1" s="1"/>
  <c r="I68" i="1"/>
  <c r="J68" i="1" s="1"/>
  <c r="I62" i="1"/>
  <c r="J62" i="1" s="1"/>
  <c r="I32" i="1"/>
  <c r="J32" i="1" s="1"/>
  <c r="I33" i="1"/>
  <c r="J33" i="1" s="1"/>
  <c r="K68" i="1" l="1"/>
  <c r="K114" i="1"/>
  <c r="K62" i="1"/>
  <c r="K33" i="1"/>
  <c r="K32" i="1"/>
  <c r="I28" i="1" l="1"/>
  <c r="J28" i="1" s="1"/>
  <c r="I29" i="1"/>
  <c r="J29" i="1" s="1"/>
  <c r="K29" i="1" s="1"/>
  <c r="I30" i="1"/>
  <c r="J30" i="1" s="1"/>
  <c r="I31" i="1"/>
  <c r="J31" i="1" s="1"/>
  <c r="A29" i="1" l="1"/>
  <c r="A30" i="1" s="1"/>
  <c r="A31" i="1" s="1"/>
  <c r="K28" i="1"/>
  <c r="K30" i="1"/>
  <c r="K31" i="1"/>
  <c r="A32" i="1" l="1"/>
  <c r="A33" i="1" s="1"/>
  <c r="I161" i="1"/>
  <c r="J161" i="1" s="1"/>
  <c r="K161" i="1" s="1"/>
  <c r="I162" i="1"/>
  <c r="J162" i="1" s="1"/>
  <c r="K162" i="1" s="1"/>
  <c r="I155" i="1"/>
  <c r="I157" i="1"/>
  <c r="J157" i="1" s="1"/>
  <c r="K157" i="1" s="1"/>
  <c r="I86" i="1"/>
  <c r="I87" i="1"/>
  <c r="J87" i="1" s="1"/>
  <c r="I88" i="1"/>
  <c r="J88" i="1" s="1"/>
  <c r="I89" i="1"/>
  <c r="J89" i="1" s="1"/>
  <c r="I91" i="1"/>
  <c r="J91" i="1" s="1"/>
  <c r="I92" i="1"/>
  <c r="J92" i="1" s="1"/>
  <c r="I93" i="1"/>
  <c r="J93" i="1" s="1"/>
  <c r="K93" i="1" s="1"/>
  <c r="I94" i="1"/>
  <c r="I99" i="1"/>
  <c r="J99" i="1" s="1"/>
  <c r="I100" i="1"/>
  <c r="J100" i="1" s="1"/>
  <c r="I101" i="1"/>
  <c r="J101" i="1" s="1"/>
  <c r="K101" i="1" s="1"/>
  <c r="I102" i="1"/>
  <c r="J102" i="1" s="1"/>
  <c r="I103" i="1"/>
  <c r="J103" i="1" s="1"/>
  <c r="I104" i="1"/>
  <c r="J104" i="1" s="1"/>
  <c r="I105" i="1"/>
  <c r="J105" i="1" s="1"/>
  <c r="I106" i="1"/>
  <c r="J106" i="1" s="1"/>
  <c r="I107" i="1"/>
  <c r="J107" i="1" s="1"/>
  <c r="I108" i="1"/>
  <c r="J108" i="1" s="1"/>
  <c r="I109" i="1"/>
  <c r="J109" i="1" s="1"/>
  <c r="K109" i="1" s="1"/>
  <c r="I110" i="1"/>
  <c r="J110" i="1" s="1"/>
  <c r="I111" i="1"/>
  <c r="J111" i="1" s="1"/>
  <c r="I112" i="1"/>
  <c r="J112" i="1" s="1"/>
  <c r="I113" i="1"/>
  <c r="J113" i="1" s="1"/>
  <c r="I65" i="1"/>
  <c r="J65" i="1" s="1"/>
  <c r="K65" i="1" s="1"/>
  <c r="I64" i="1"/>
  <c r="I61" i="1"/>
  <c r="I60" i="1"/>
  <c r="J60" i="1" s="1"/>
  <c r="A34" i="1" l="1"/>
  <c r="A35" i="1" s="1"/>
  <c r="A36" i="1" s="1"/>
  <c r="A37" i="1" s="1"/>
  <c r="A38" i="1" s="1"/>
  <c r="A39" i="1" s="1"/>
  <c r="K110" i="1"/>
  <c r="K102" i="1"/>
  <c r="J94" i="1"/>
  <c r="K94" i="1" s="1"/>
  <c r="J86" i="1"/>
  <c r="K86" i="1" s="1"/>
  <c r="K107" i="1"/>
  <c r="K99" i="1"/>
  <c r="K91" i="1"/>
  <c r="K113" i="1"/>
  <c r="K105" i="1"/>
  <c r="K89" i="1"/>
  <c r="K108" i="1"/>
  <c r="K100" i="1"/>
  <c r="K92" i="1"/>
  <c r="J155" i="1"/>
  <c r="K155" i="1" s="1"/>
  <c r="K112" i="1"/>
  <c r="K104" i="1"/>
  <c r="K88" i="1"/>
  <c r="K106" i="1"/>
  <c r="K111" i="1"/>
  <c r="K103" i="1"/>
  <c r="K87" i="1"/>
  <c r="K60" i="1"/>
  <c r="J64" i="1"/>
  <c r="K64" i="1" s="1"/>
  <c r="J61" i="1"/>
  <c r="K61" i="1" s="1"/>
  <c r="I49" i="1"/>
  <c r="I18" i="1"/>
  <c r="J18" i="1" s="1"/>
  <c r="I17" i="1"/>
  <c r="J17" i="1" s="1"/>
  <c r="A40" i="1" l="1"/>
  <c r="A41" i="1" s="1"/>
  <c r="K17" i="1"/>
  <c r="J49" i="1"/>
  <c r="K49" i="1" s="1"/>
  <c r="K18" i="1"/>
  <c r="A42" i="1" l="1"/>
  <c r="A43" i="1" s="1"/>
  <c r="A44" i="1" s="1"/>
  <c r="A45" i="1" s="1"/>
  <c r="A46" i="1" s="1"/>
  <c r="A47" i="1" s="1"/>
  <c r="A48" i="1" s="1"/>
  <c r="A49" i="1" s="1"/>
  <c r="I160" i="1"/>
  <c r="J160" i="1" s="1"/>
  <c r="K160" i="1" s="1"/>
  <c r="I183" i="1"/>
  <c r="I181" i="1"/>
  <c r="J181" i="1" s="1"/>
  <c r="K181" i="1" s="1"/>
  <c r="I180" i="1"/>
  <c r="J180" i="1" s="1"/>
  <c r="I179" i="1"/>
  <c r="J179" i="1" s="1"/>
  <c r="I178" i="1"/>
  <c r="I168" i="1"/>
  <c r="J168" i="1" s="1"/>
  <c r="I167" i="1"/>
  <c r="I166" i="1"/>
  <c r="J166" i="1" s="1"/>
  <c r="K166" i="1" s="1"/>
  <c r="I165" i="1"/>
  <c r="J165" i="1" s="1"/>
  <c r="I164" i="1"/>
  <c r="I158" i="1"/>
  <c r="J158" i="1" s="1"/>
  <c r="I152" i="1"/>
  <c r="A50" i="1" l="1"/>
  <c r="A51" i="1" s="1"/>
  <c r="A52" i="1" s="1"/>
  <c r="A53" i="1" s="1"/>
  <c r="A54" i="1" s="1"/>
  <c r="A55" i="1" s="1"/>
  <c r="A56" i="1" s="1"/>
  <c r="K168" i="1"/>
  <c r="J152" i="1"/>
  <c r="K152" i="1" s="1"/>
  <c r="J164" i="1"/>
  <c r="K164" i="1" s="1"/>
  <c r="J167" i="1"/>
  <c r="K167" i="1" s="1"/>
  <c r="J178" i="1"/>
  <c r="K178" i="1" s="1"/>
  <c r="K179" i="1"/>
  <c r="J183" i="1"/>
  <c r="K183" i="1" s="1"/>
  <c r="K158" i="1"/>
  <c r="K165" i="1"/>
  <c r="K180" i="1"/>
  <c r="A57" i="1" l="1"/>
  <c r="A58" i="1" s="1"/>
  <c r="A59" i="1" s="1"/>
  <c r="A60" i="1" s="1"/>
  <c r="A61" i="1" s="1"/>
  <c r="A62" i="1" s="1"/>
  <c r="A63" i="1" s="1"/>
  <c r="I11" i="1"/>
  <c r="J11" i="1" s="1"/>
  <c r="K11" i="1" s="1"/>
  <c r="I10" i="1"/>
  <c r="J10" i="1" s="1"/>
  <c r="K10" i="1" s="1"/>
  <c r="I9" i="1"/>
  <c r="A64" i="1" l="1"/>
  <c r="A65" i="1" s="1"/>
  <c r="A66" i="1" s="1"/>
  <c r="A67" i="1" s="1"/>
  <c r="A68" i="1" s="1"/>
  <c r="J9" i="1"/>
  <c r="K9" i="1" s="1"/>
  <c r="I4" i="1"/>
  <c r="I5" i="1"/>
  <c r="I6" i="1"/>
  <c r="I7" i="1"/>
  <c r="J7" i="1" s="1"/>
  <c r="I8" i="1"/>
  <c r="I12" i="1"/>
  <c r="J12" i="1" s="1"/>
  <c r="I13" i="1"/>
  <c r="J13" i="1" s="1"/>
  <c r="I14" i="1"/>
  <c r="I15" i="1"/>
  <c r="I16" i="1"/>
  <c r="J16" i="1" s="1"/>
  <c r="I19" i="1"/>
  <c r="J19" i="1" s="1"/>
  <c r="I20" i="1"/>
  <c r="J20" i="1" s="1"/>
  <c r="I21" i="1"/>
  <c r="J21" i="1" s="1"/>
  <c r="I22" i="1"/>
  <c r="J22" i="1" s="1"/>
  <c r="I23" i="1"/>
  <c r="I34" i="1"/>
  <c r="J34" i="1" s="1"/>
  <c r="I35" i="1"/>
  <c r="J35" i="1" s="1"/>
  <c r="I36" i="1"/>
  <c r="I37" i="1"/>
  <c r="J37" i="1" s="1"/>
  <c r="I38" i="1"/>
  <c r="J38" i="1" s="1"/>
  <c r="I41" i="1"/>
  <c r="J41" i="1" s="1"/>
  <c r="I44" i="1"/>
  <c r="J44" i="1" s="1"/>
  <c r="I47" i="1"/>
  <c r="J47" i="1" s="1"/>
  <c r="I48" i="1"/>
  <c r="I73" i="1"/>
  <c r="J73" i="1" s="1"/>
  <c r="I74" i="1"/>
  <c r="J74" i="1" s="1"/>
  <c r="I75" i="1"/>
  <c r="J75" i="1" s="1"/>
  <c r="I76" i="1"/>
  <c r="J76" i="1" s="1"/>
  <c r="I77" i="1"/>
  <c r="I78" i="1"/>
  <c r="I79" i="1"/>
  <c r="I80" i="1"/>
  <c r="J80" i="1" s="1"/>
  <c r="I81" i="1"/>
  <c r="I82" i="1"/>
  <c r="J82" i="1" s="1"/>
  <c r="I83" i="1"/>
  <c r="J83" i="1" s="1"/>
  <c r="I84" i="1"/>
  <c r="I119" i="1"/>
  <c r="J119" i="1" s="1"/>
  <c r="I120" i="1"/>
  <c r="J120" i="1" s="1"/>
  <c r="I121" i="1"/>
  <c r="J121" i="1" s="1"/>
  <c r="I122" i="1"/>
  <c r="J122" i="1" s="1"/>
  <c r="I149" i="1"/>
  <c r="I150" i="1"/>
  <c r="J150" i="1" s="1"/>
  <c r="I151" i="1"/>
  <c r="A69" i="1" l="1"/>
  <c r="A70" i="1" s="1"/>
  <c r="J4" i="1"/>
  <c r="K4" i="1" s="1"/>
  <c r="K73" i="1"/>
  <c r="K44" i="1"/>
  <c r="K19" i="1"/>
  <c r="K150" i="1"/>
  <c r="K80" i="1"/>
  <c r="K7" i="1"/>
  <c r="J151" i="1"/>
  <c r="K151" i="1" s="1"/>
  <c r="J81" i="1"/>
  <c r="K81" i="1" s="1"/>
  <c r="J8" i="1"/>
  <c r="K8" i="1" s="1"/>
  <c r="K41" i="1"/>
  <c r="K37" i="1"/>
  <c r="K16" i="1"/>
  <c r="J79" i="1"/>
  <c r="K79" i="1" s="1"/>
  <c r="J23" i="1"/>
  <c r="K23" i="1" s="1"/>
  <c r="J6" i="1"/>
  <c r="K6" i="1" s="1"/>
  <c r="J149" i="1"/>
  <c r="K149" i="1" s="1"/>
  <c r="J78" i="1"/>
  <c r="K78" i="1" s="1"/>
  <c r="J48" i="1"/>
  <c r="K48" i="1" s="1"/>
  <c r="J5" i="1"/>
  <c r="K5" i="1" s="1"/>
  <c r="K122" i="1"/>
  <c r="K47" i="1"/>
  <c r="K121" i="1"/>
  <c r="K22" i="1"/>
  <c r="K83" i="1"/>
  <c r="K34" i="1"/>
  <c r="K21" i="1"/>
  <c r="K13" i="1"/>
  <c r="K119" i="1"/>
  <c r="K82" i="1"/>
  <c r="K74" i="1"/>
  <c r="K38" i="1"/>
  <c r="K20" i="1"/>
  <c r="K12" i="1"/>
  <c r="J77" i="1"/>
  <c r="K77" i="1" s="1"/>
  <c r="J36" i="1"/>
  <c r="K36" i="1" s="1"/>
  <c r="J15" i="1"/>
  <c r="K76" i="1"/>
  <c r="K35" i="1"/>
  <c r="K75" i="1"/>
  <c r="J84" i="1"/>
  <c r="K84" i="1" s="1"/>
  <c r="J14" i="1"/>
  <c r="K14" i="1" s="1"/>
  <c r="K120" i="1"/>
  <c r="A71" i="1" l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K15" i="1"/>
  <c r="A86" i="1" l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l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l="1"/>
  <c r="A153" i="1" s="1"/>
  <c r="A154" i="1" s="1"/>
  <c r="A155" i="1" l="1"/>
  <c r="A156" i="1" s="1"/>
  <c r="A157" i="1" s="1"/>
  <c r="A158" i="1" s="1"/>
  <c r="A159" i="1" s="1"/>
  <c r="A160" i="1" s="1"/>
  <c r="A161" i="1" s="1"/>
  <c r="A162" i="1" s="1"/>
  <c r="A163" i="1" s="1"/>
  <c r="A164" i="1" s="1"/>
  <c r="A165" i="1" l="1"/>
  <c r="A166" i="1" s="1"/>
  <c r="A167" i="1" s="1"/>
  <c r="A168" i="1" s="1"/>
  <c r="A169" i="1" s="1"/>
  <c r="A170" i="1" l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</calcChain>
</file>

<file path=xl/sharedStrings.xml><?xml version="1.0" encoding="utf-8"?>
<sst xmlns="http://schemas.openxmlformats.org/spreadsheetml/2006/main" count="284" uniqueCount="275">
  <si>
    <t>Lp.</t>
  </si>
  <si>
    <t>Nazwa drukarki</t>
  </si>
  <si>
    <t>OKI ML 5590</t>
  </si>
  <si>
    <t>HP Color InkJet CP1700 / HP Buissnes InkJet 2800 / HP Buissnes InkJet 1100</t>
  </si>
  <si>
    <t>C4844A</t>
  </si>
  <si>
    <t>C4836A</t>
  </si>
  <si>
    <t>C4837A</t>
  </si>
  <si>
    <t>C4838A</t>
  </si>
  <si>
    <t>HP DesignJet 500PS</t>
  </si>
  <si>
    <t>C4911A</t>
  </si>
  <si>
    <t>C4912A</t>
  </si>
  <si>
    <t>C4913A</t>
  </si>
  <si>
    <t>Epson Stylus D78 / D92</t>
  </si>
  <si>
    <t>T071140</t>
  </si>
  <si>
    <t>Ploter Oce CS2344</t>
  </si>
  <si>
    <t>HP LaserJet 1012 / 1020 / 1022 / 3050 / 3015</t>
  </si>
  <si>
    <t>Q2612A</t>
  </si>
  <si>
    <t>HP LaserJet 1320 / 3390 / 1160</t>
  </si>
  <si>
    <t>Q5949A</t>
  </si>
  <si>
    <t>Q7553A</t>
  </si>
  <si>
    <t>HP LaserJet P2055</t>
  </si>
  <si>
    <t>CE505A</t>
  </si>
  <si>
    <t>HP LaserJet P3005</t>
  </si>
  <si>
    <t>Q7551A</t>
  </si>
  <si>
    <t>HP LaserJet Enterprise P3015</t>
  </si>
  <si>
    <t>CE255A</t>
  </si>
  <si>
    <t>HP Color LaserJet CP2020 / HP Color LaserJet CP2025 / HP Color LaserJet CM2320fxi</t>
  </si>
  <si>
    <t>CC530A</t>
  </si>
  <si>
    <t>CC531A</t>
  </si>
  <si>
    <t>CC533A</t>
  </si>
  <si>
    <t>CC532A</t>
  </si>
  <si>
    <t>Q6000A</t>
  </si>
  <si>
    <t>Q6001A</t>
  </si>
  <si>
    <t>Q6003A</t>
  </si>
  <si>
    <t>Q6002A</t>
  </si>
  <si>
    <t>Q3960A</t>
  </si>
  <si>
    <t>HP Color LaserJet CP3525dn</t>
  </si>
  <si>
    <t>CE250A</t>
  </si>
  <si>
    <t>CE251A</t>
  </si>
  <si>
    <t>CE253A</t>
  </si>
  <si>
    <t>CE252A</t>
  </si>
  <si>
    <t>HP Color LaserJet 3800</t>
  </si>
  <si>
    <t>Q6470A</t>
  </si>
  <si>
    <t>Q7581A</t>
  </si>
  <si>
    <t>Q7583A</t>
  </si>
  <si>
    <t>Q7582A</t>
  </si>
  <si>
    <t>Producent</t>
  </si>
  <si>
    <t>Wartość netto</t>
  </si>
  <si>
    <t>Podatek VAT</t>
  </si>
  <si>
    <t>Wartość brutto</t>
  </si>
  <si>
    <t>Symbol producenta</t>
  </si>
  <si>
    <t>HP Color InkJet CP1700 / HP Buissnes InkJet 2800 / HP Buissnes InkJet 1100 - głowice drukujące</t>
  </si>
  <si>
    <t>C4810A</t>
  </si>
  <si>
    <t>C4811A</t>
  </si>
  <si>
    <t>C4812A</t>
  </si>
  <si>
    <t>C4813A</t>
  </si>
  <si>
    <t>RAZEM:</t>
  </si>
  <si>
    <t>Ricoch Aficio 3025</t>
  </si>
  <si>
    <t>Xerox WorkCentre 5335</t>
  </si>
  <si>
    <t>006R01160</t>
  </si>
  <si>
    <t>013R00591</t>
  </si>
  <si>
    <t>Xerox WorkCentre 5222</t>
  </si>
  <si>
    <t>106R01413</t>
  </si>
  <si>
    <t>Xerox WorkCentre 7530</t>
  </si>
  <si>
    <t>006R01517</t>
  </si>
  <si>
    <t>006R01520</t>
  </si>
  <si>
    <t>006R01519</t>
  </si>
  <si>
    <t>006R01518</t>
  </si>
  <si>
    <t>013R00662</t>
  </si>
  <si>
    <t>Xerox WorkCentre 5775</t>
  </si>
  <si>
    <t>HP DeskJet 5652</t>
  </si>
  <si>
    <t>C6656AE</t>
  </si>
  <si>
    <t>C6657AE</t>
  </si>
  <si>
    <t>HP Officejet Pro 8600</t>
  </si>
  <si>
    <t>CN045A</t>
  </si>
  <si>
    <t>CN046A</t>
  </si>
  <si>
    <t>CN047A</t>
  </si>
  <si>
    <t>CN048A</t>
  </si>
  <si>
    <t>HP LaserJet 1300</t>
  </si>
  <si>
    <t>Q2613A</t>
  </si>
  <si>
    <t>HP LaserJet P4014</t>
  </si>
  <si>
    <t>CC364A</t>
  </si>
  <si>
    <t>Lexmark Optra E260</t>
  </si>
  <si>
    <t>E260A11E</t>
  </si>
  <si>
    <t>E260X22G</t>
  </si>
  <si>
    <t>Xerox WorkCentre 3615</t>
  </si>
  <si>
    <t>106R02732</t>
  </si>
  <si>
    <t>113R00773</t>
  </si>
  <si>
    <t>HP Color LaserJet CP5225</t>
  </si>
  <si>
    <t>CE740A</t>
  </si>
  <si>
    <t>CE741A</t>
  </si>
  <si>
    <t>CE743A</t>
  </si>
  <si>
    <t>CE742A</t>
  </si>
  <si>
    <t>HP Color LaserJet Pro CM1415FNW</t>
  </si>
  <si>
    <t>CE320A</t>
  </si>
  <si>
    <t>CE321A</t>
  </si>
  <si>
    <t>CE323A</t>
  </si>
  <si>
    <t>CE322A</t>
  </si>
  <si>
    <t>HP LaserJet Pro 400 Color M451dn</t>
  </si>
  <si>
    <t>CE410X</t>
  </si>
  <si>
    <t>CE411A</t>
  </si>
  <si>
    <t>CE413A</t>
  </si>
  <si>
    <t>CE412A</t>
  </si>
  <si>
    <t>Cannon IR 2200</t>
  </si>
  <si>
    <t>C-EXV3 lub CF6647A002AA</t>
  </si>
  <si>
    <t>Konika Minolta BISHUB 223</t>
  </si>
  <si>
    <t>TN-217 lub A202051</t>
  </si>
  <si>
    <t>Xerox C123</t>
  </si>
  <si>
    <t>6R01182</t>
  </si>
  <si>
    <t>006R01551</t>
  </si>
  <si>
    <t>Xerox WC 7545/7845</t>
  </si>
  <si>
    <t>HP Color LaserJet 2600 / 
HP Color LaserJet CM1015 MFP</t>
  </si>
  <si>
    <t>Cena jednostk. netto</t>
  </si>
  <si>
    <t>Epson Business Inkjet B-510DN</t>
  </si>
  <si>
    <t>C13T616100</t>
  </si>
  <si>
    <t>C13T616200</t>
  </si>
  <si>
    <t>C13T616300</t>
  </si>
  <si>
    <t>C13T616400</t>
  </si>
  <si>
    <t>113R00495</t>
  </si>
  <si>
    <t>Xerox WorkCentre 5024</t>
  </si>
  <si>
    <t>006R01573</t>
  </si>
  <si>
    <t>HP Color LaserJet Enterprise M750n</t>
  </si>
  <si>
    <t>CE270A</t>
  </si>
  <si>
    <t>CE271A</t>
  </si>
  <si>
    <t>CE273A</t>
  </si>
  <si>
    <t>CE272A</t>
  </si>
  <si>
    <t>Brother DCP-9055CDN</t>
  </si>
  <si>
    <t>TN325BK</t>
  </si>
  <si>
    <t>TN325C</t>
  </si>
  <si>
    <t>TN325M</t>
  </si>
  <si>
    <t>TN325Y</t>
  </si>
  <si>
    <t>106R02236</t>
  </si>
  <si>
    <t>106R02233</t>
  </si>
  <si>
    <t>106R02234</t>
  </si>
  <si>
    <t>106R02235</t>
  </si>
  <si>
    <t>108R01124</t>
  </si>
  <si>
    <t>106R01634</t>
  </si>
  <si>
    <t>106R01631</t>
  </si>
  <si>
    <t>106R01632</t>
  </si>
  <si>
    <t>106R01633</t>
  </si>
  <si>
    <t>Xerox WorkCentre 6015</t>
  </si>
  <si>
    <t>Xerox WorkCentre 6605</t>
  </si>
  <si>
    <t>Xerox WorkCentre 5230A</t>
  </si>
  <si>
    <t>Xerox WorkCentre 5845 / 5855</t>
  </si>
  <si>
    <t>008R13061</t>
  </si>
  <si>
    <t>Konica Minolta BIZHUB C280</t>
  </si>
  <si>
    <t>A11G151 TN216K</t>
  </si>
  <si>
    <t>A11G451 TN216C</t>
  </si>
  <si>
    <t>A11G351 TN216M</t>
  </si>
  <si>
    <t>A11G251 TN216Y</t>
  </si>
  <si>
    <t>Symbol materiału zalecanego przez producenta</t>
  </si>
  <si>
    <t>Oki B412</t>
  </si>
  <si>
    <t>Xerox Phaser 3320</t>
  </si>
  <si>
    <t>106R02306</t>
  </si>
  <si>
    <t>CE254E</t>
  </si>
  <si>
    <t>Dell C3760dn</t>
  </si>
  <si>
    <t>593-11119 lub W8D60</t>
  </si>
  <si>
    <t>593-11122 lub 1M4KP</t>
  </si>
  <si>
    <t>593-11121 lub XKGFP</t>
  </si>
  <si>
    <t>593-11120 lub MD8G4</t>
  </si>
  <si>
    <t>Xerox WorkCentre 6655</t>
  </si>
  <si>
    <t>106R02751</t>
  </si>
  <si>
    <t>885266 lub Typ 2220D</t>
  </si>
  <si>
    <t>106R01305</t>
  </si>
  <si>
    <t>A162WY2 WX-101</t>
  </si>
  <si>
    <t>109R00772</t>
  </si>
  <si>
    <t>Q3964A</t>
  </si>
  <si>
    <t>Formularz cenowy</t>
  </si>
  <si>
    <t>HP DeskJet 3940</t>
  </si>
  <si>
    <t>C9351A</t>
  </si>
  <si>
    <t>C9352A</t>
  </si>
  <si>
    <t>HP OfficeJet 100 Mobile Printer</t>
  </si>
  <si>
    <t>C8765E</t>
  </si>
  <si>
    <t>C9363E</t>
  </si>
  <si>
    <t>Cena jednostk. brutto</t>
  </si>
  <si>
    <t>HP LaserJet 1100</t>
  </si>
  <si>
    <t>C4092A</t>
  </si>
  <si>
    <t>HP LaserJet P2014/HP LaserJet P2015 / HP LaserJet M2727nf</t>
  </si>
  <si>
    <t>HP LaserJet 2100 / HP LaserJet 2200</t>
  </si>
  <si>
    <t>C4096A</t>
  </si>
  <si>
    <t>HP LaserJet 2300</t>
  </si>
  <si>
    <t>Q2610A</t>
  </si>
  <si>
    <t>HP LaserJet 5000 / HP LaserJet 5100</t>
  </si>
  <si>
    <t>C4129X</t>
  </si>
  <si>
    <t>HP Laser Jet Pro M402</t>
  </si>
  <si>
    <t>CF226A</t>
  </si>
  <si>
    <t>HP LaserJet Pro P 1102</t>
  </si>
  <si>
    <t>CE285A</t>
  </si>
  <si>
    <t>Samsung ML-1640</t>
  </si>
  <si>
    <t>MLT-D1082S</t>
  </si>
  <si>
    <t>Samsung SL-M2875ND</t>
  </si>
  <si>
    <t>MLT-D116L</t>
  </si>
  <si>
    <t>Compuprint PageMaster 402N</t>
  </si>
  <si>
    <t>Lexmark Optra E240N</t>
  </si>
  <si>
    <t>24016SE</t>
  </si>
  <si>
    <t>12A8302</t>
  </si>
  <si>
    <t>Samsung SCX-4500</t>
  </si>
  <si>
    <t>ML-D1630A</t>
  </si>
  <si>
    <t>Fax Canon L-140</t>
  </si>
  <si>
    <t>0263B002BA (FX10)</t>
  </si>
  <si>
    <t>HP Color LaserJet CP4025</t>
  </si>
  <si>
    <t>CE260A</t>
  </si>
  <si>
    <t>CE261A</t>
  </si>
  <si>
    <t>CE263A</t>
  </si>
  <si>
    <t>CE262A</t>
  </si>
  <si>
    <t>Canon i-Sensys MF8450</t>
  </si>
  <si>
    <t>CRG-711B</t>
  </si>
  <si>
    <t>CRG-717C</t>
  </si>
  <si>
    <t>CRG-717M</t>
  </si>
  <si>
    <t>CRG-717Y</t>
  </si>
  <si>
    <t>Kyocera KM 1635</t>
  </si>
  <si>
    <t>370AM010 lub TK-410</t>
  </si>
  <si>
    <t>Sharp MX-M363N</t>
  </si>
  <si>
    <t>MX-500GT</t>
  </si>
  <si>
    <t>MX-503HB</t>
  </si>
  <si>
    <t>Xerox C255</t>
  </si>
  <si>
    <t>006R01046</t>
  </si>
  <si>
    <t>113R00672</t>
  </si>
  <si>
    <t>109R00751</t>
  </si>
  <si>
    <t>126K29403</t>
  </si>
  <si>
    <t>A0XV0RD DR311</t>
  </si>
  <si>
    <t>Przwidywana ilość</t>
  </si>
  <si>
    <t>Cena oferty</t>
  </si>
  <si>
    <t>dnia</t>
  </si>
  <si>
    <t xml:space="preserve">                                   (miejscowość)</t>
  </si>
  <si>
    <t>(podpis Wykonawcy)</t>
  </si>
  <si>
    <t>Epson WorkForce Pro WP4025DW</t>
  </si>
  <si>
    <t>T70214010</t>
  </si>
  <si>
    <t>T70224010</t>
  </si>
  <si>
    <t>T70234010</t>
  </si>
  <si>
    <t>T70244010</t>
  </si>
  <si>
    <t>HP LaserJet P1505 / HP LaserJet M1120n MFP</t>
  </si>
  <si>
    <t>CB436A</t>
  </si>
  <si>
    <t>HP LaserJet 4200</t>
  </si>
  <si>
    <t>Q1338A</t>
  </si>
  <si>
    <t>MLT-R116</t>
  </si>
  <si>
    <t>013R00670</t>
  </si>
  <si>
    <t>HP LaserJet Enterprise M607dn</t>
  </si>
  <si>
    <t>CF237X</t>
  </si>
  <si>
    <t>Ricoh Aficio AP 610N</t>
  </si>
  <si>
    <t>HP Color LaserJet 2840</t>
  </si>
  <si>
    <t>HP Color LaserJet Enterprise M552</t>
  </si>
  <si>
    <t>CF360X</t>
  </si>
  <si>
    <t>CF361X</t>
  </si>
  <si>
    <t>CF363X</t>
  </si>
  <si>
    <t>CF362X</t>
  </si>
  <si>
    <t>B5L37A</t>
  </si>
  <si>
    <t>Lexmark CS517de</t>
  </si>
  <si>
    <t>71B2XK0</t>
  </si>
  <si>
    <t>71B2HC0</t>
  </si>
  <si>
    <t>71B2HM0</t>
  </si>
  <si>
    <t>71B2HY0</t>
  </si>
  <si>
    <t>C540X75G</t>
  </si>
  <si>
    <t>Lexmark MX517de</t>
  </si>
  <si>
    <t>51B2X00</t>
  </si>
  <si>
    <t>50F0Z00</t>
  </si>
  <si>
    <t>Xerox Versalink C7030</t>
  </si>
  <si>
    <t>106R03745</t>
  </si>
  <si>
    <t>106R03748</t>
  </si>
  <si>
    <t>106R03747</t>
  </si>
  <si>
    <t>106R03746</t>
  </si>
  <si>
    <t>115R00129</t>
  </si>
  <si>
    <t>113R00780</t>
  </si>
  <si>
    <t>Xerox Versalink B7030</t>
  </si>
  <si>
    <t>106R03396</t>
  </si>
  <si>
    <t>113R00779</t>
  </si>
  <si>
    <t>Xerox Altalink C8045</t>
  </si>
  <si>
    <t>006R01701</t>
  </si>
  <si>
    <t>006R01702</t>
  </si>
  <si>
    <t>006R01703</t>
  </si>
  <si>
    <t>006R01704</t>
  </si>
  <si>
    <t>2018 roku</t>
  </si>
  <si>
    <t>Q3961A</t>
  </si>
  <si>
    <t>Q3963A</t>
  </si>
  <si>
    <t>Q3962A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</si>
</sst>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164" fontId="1" fillId="0" borderId="0" xfId="0" applyNumberFormat="1" applyFont="1" applyBorder="1" applyAlignment="1" applyProtection="1">
      <alignment horizontal="center" vertical="center"/>
      <protection locked="0"/>
    </xf>
    <xf numFmtId="164" fontId="1" fillId="0" borderId="0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7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7"/>
  <sheetViews>
    <sheetView tabSelected="1" view="pageBreakPreview" zoomScale="115" zoomScaleNormal="100" zoomScaleSheetLayoutView="115" workbookViewId="0">
      <selection activeCell="D5" sqref="D5"/>
    </sheetView>
  </sheetViews>
  <sheetFormatPr defaultRowHeight="12.75" x14ac:dyDescent="0.2"/>
  <cols>
    <col min="1" max="1" width="4.5703125" style="16" customWidth="1"/>
    <col min="2" max="2" width="27.140625" style="33" customWidth="1"/>
    <col min="3" max="3" width="18.140625" style="16" customWidth="1"/>
    <col min="4" max="4" width="16.28515625" style="16" customWidth="1"/>
    <col min="5" max="5" width="19.5703125" style="16" customWidth="1"/>
    <col min="6" max="6" width="11.42578125" style="16" customWidth="1"/>
    <col min="7" max="8" width="14.140625" style="16" customWidth="1"/>
    <col min="9" max="9" width="15.42578125" style="16" customWidth="1"/>
    <col min="10" max="10" width="13.5703125" style="16" customWidth="1"/>
    <col min="11" max="11" width="19.140625" style="16" customWidth="1"/>
    <col min="12" max="16384" width="9.140625" style="15"/>
  </cols>
  <sheetData>
    <row r="1" spans="1:11" ht="12.75" customHeight="1" x14ac:dyDescent="0.2">
      <c r="A1" s="61" t="s">
        <v>167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2.75" customHeight="1" x14ac:dyDescent="0.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42.75" customHeight="1" x14ac:dyDescent="0.2">
      <c r="A3" s="17" t="s">
        <v>0</v>
      </c>
      <c r="B3" s="18" t="s">
        <v>1</v>
      </c>
      <c r="C3" s="18" t="s">
        <v>150</v>
      </c>
      <c r="D3" s="17" t="s">
        <v>46</v>
      </c>
      <c r="E3" s="18" t="s">
        <v>50</v>
      </c>
      <c r="F3" s="18" t="s">
        <v>221</v>
      </c>
      <c r="G3" s="18" t="s">
        <v>112</v>
      </c>
      <c r="H3" s="18" t="s">
        <v>174</v>
      </c>
      <c r="I3" s="18" t="s">
        <v>47</v>
      </c>
      <c r="J3" s="18" t="s">
        <v>48</v>
      </c>
      <c r="K3" s="18" t="s">
        <v>49</v>
      </c>
    </row>
    <row r="4" spans="1:11" x14ac:dyDescent="0.2">
      <c r="A4" s="1">
        <v>1</v>
      </c>
      <c r="B4" s="34" t="s">
        <v>2</v>
      </c>
      <c r="C4" s="1">
        <v>1126301</v>
      </c>
      <c r="D4" s="5"/>
      <c r="E4" s="5"/>
      <c r="F4" s="23">
        <v>12</v>
      </c>
      <c r="G4" s="4"/>
      <c r="H4" s="22">
        <f>G4*1.23</f>
        <v>0</v>
      </c>
      <c r="I4" s="3">
        <f t="shared" ref="I4:I44" si="0">F4*G4</f>
        <v>0</v>
      </c>
      <c r="J4" s="3">
        <f t="shared" ref="J4:J44" si="1">I4*0.23</f>
        <v>0</v>
      </c>
      <c r="K4" s="3">
        <f t="shared" ref="K4:K44" si="2">I4+J4</f>
        <v>0</v>
      </c>
    </row>
    <row r="5" spans="1:11" ht="15" customHeight="1" x14ac:dyDescent="0.2">
      <c r="A5" s="1">
        <f>A4+1</f>
        <v>2</v>
      </c>
      <c r="B5" s="59" t="s">
        <v>3</v>
      </c>
      <c r="C5" s="1" t="s">
        <v>4</v>
      </c>
      <c r="D5" s="5"/>
      <c r="E5" s="5"/>
      <c r="F5" s="23">
        <v>6</v>
      </c>
      <c r="G5" s="4"/>
      <c r="H5" s="22">
        <f t="shared" ref="H5:H68" si="3">G5*1.23</f>
        <v>0</v>
      </c>
      <c r="I5" s="3">
        <f t="shared" si="0"/>
        <v>0</v>
      </c>
      <c r="J5" s="3">
        <f t="shared" si="1"/>
        <v>0</v>
      </c>
      <c r="K5" s="3">
        <f t="shared" si="2"/>
        <v>0</v>
      </c>
    </row>
    <row r="6" spans="1:11" x14ac:dyDescent="0.2">
      <c r="A6" s="1">
        <f t="shared" ref="A6:A64" si="4">A5+1</f>
        <v>3</v>
      </c>
      <c r="B6" s="59"/>
      <c r="C6" s="1" t="s">
        <v>5</v>
      </c>
      <c r="D6" s="5"/>
      <c r="E6" s="5"/>
      <c r="F6" s="23">
        <v>5</v>
      </c>
      <c r="G6" s="4"/>
      <c r="H6" s="22">
        <f t="shared" si="3"/>
        <v>0</v>
      </c>
      <c r="I6" s="3">
        <f t="shared" si="0"/>
        <v>0</v>
      </c>
      <c r="J6" s="3">
        <f t="shared" si="1"/>
        <v>0</v>
      </c>
      <c r="K6" s="3">
        <f t="shared" si="2"/>
        <v>0</v>
      </c>
    </row>
    <row r="7" spans="1:11" x14ac:dyDescent="0.2">
      <c r="A7" s="1">
        <f t="shared" si="4"/>
        <v>4</v>
      </c>
      <c r="B7" s="59"/>
      <c r="C7" s="1" t="s">
        <v>6</v>
      </c>
      <c r="D7" s="5"/>
      <c r="E7" s="5"/>
      <c r="F7" s="23">
        <v>5</v>
      </c>
      <c r="G7" s="4"/>
      <c r="H7" s="22">
        <f t="shared" si="3"/>
        <v>0</v>
      </c>
      <c r="I7" s="3">
        <f t="shared" si="0"/>
        <v>0</v>
      </c>
      <c r="J7" s="3">
        <f t="shared" si="1"/>
        <v>0</v>
      </c>
      <c r="K7" s="3">
        <f t="shared" si="2"/>
        <v>0</v>
      </c>
    </row>
    <row r="8" spans="1:11" x14ac:dyDescent="0.2">
      <c r="A8" s="1">
        <f t="shared" si="4"/>
        <v>5</v>
      </c>
      <c r="B8" s="59"/>
      <c r="C8" s="1" t="s">
        <v>7</v>
      </c>
      <c r="D8" s="5"/>
      <c r="E8" s="5"/>
      <c r="F8" s="23">
        <v>5</v>
      </c>
      <c r="G8" s="4"/>
      <c r="H8" s="22">
        <f t="shared" si="3"/>
        <v>0</v>
      </c>
      <c r="I8" s="3">
        <f t="shared" si="0"/>
        <v>0</v>
      </c>
      <c r="J8" s="3">
        <f t="shared" si="1"/>
        <v>0</v>
      </c>
      <c r="K8" s="3">
        <f t="shared" si="2"/>
        <v>0</v>
      </c>
    </row>
    <row r="9" spans="1:11" x14ac:dyDescent="0.2">
      <c r="A9" s="1">
        <f t="shared" si="4"/>
        <v>6</v>
      </c>
      <c r="B9" s="59" t="s">
        <v>51</v>
      </c>
      <c r="C9" s="1" t="s">
        <v>52</v>
      </c>
      <c r="D9" s="5"/>
      <c r="E9" s="5"/>
      <c r="F9" s="23">
        <v>2</v>
      </c>
      <c r="G9" s="4"/>
      <c r="H9" s="22">
        <f t="shared" si="3"/>
        <v>0</v>
      </c>
      <c r="I9" s="3">
        <f t="shared" si="0"/>
        <v>0</v>
      </c>
      <c r="J9" s="3">
        <f t="shared" si="1"/>
        <v>0</v>
      </c>
      <c r="K9" s="3">
        <f t="shared" si="2"/>
        <v>0</v>
      </c>
    </row>
    <row r="10" spans="1:11" x14ac:dyDescent="0.2">
      <c r="A10" s="1">
        <f t="shared" si="4"/>
        <v>7</v>
      </c>
      <c r="B10" s="59"/>
      <c r="C10" s="1" t="s">
        <v>53</v>
      </c>
      <c r="D10" s="5"/>
      <c r="E10" s="5"/>
      <c r="F10" s="23">
        <v>2</v>
      </c>
      <c r="G10" s="4"/>
      <c r="H10" s="22">
        <f t="shared" si="3"/>
        <v>0</v>
      </c>
      <c r="I10" s="3">
        <f t="shared" si="0"/>
        <v>0</v>
      </c>
      <c r="J10" s="3">
        <f t="shared" si="1"/>
        <v>0</v>
      </c>
      <c r="K10" s="3">
        <f t="shared" si="2"/>
        <v>0</v>
      </c>
    </row>
    <row r="11" spans="1:11" x14ac:dyDescent="0.2">
      <c r="A11" s="1">
        <f t="shared" si="4"/>
        <v>8</v>
      </c>
      <c r="B11" s="59"/>
      <c r="C11" s="1" t="s">
        <v>54</v>
      </c>
      <c r="D11" s="5"/>
      <c r="E11" s="5"/>
      <c r="F11" s="23">
        <v>2</v>
      </c>
      <c r="G11" s="4"/>
      <c r="H11" s="22">
        <f t="shared" si="3"/>
        <v>0</v>
      </c>
      <c r="I11" s="3">
        <f t="shared" si="0"/>
        <v>0</v>
      </c>
      <c r="J11" s="3">
        <f t="shared" si="1"/>
        <v>0</v>
      </c>
      <c r="K11" s="3">
        <f t="shared" si="2"/>
        <v>0</v>
      </c>
    </row>
    <row r="12" spans="1:11" ht="15" customHeight="1" x14ac:dyDescent="0.2">
      <c r="A12" s="1">
        <f t="shared" si="4"/>
        <v>9</v>
      </c>
      <c r="B12" s="59"/>
      <c r="C12" s="2" t="s">
        <v>55</v>
      </c>
      <c r="D12" s="5"/>
      <c r="E12" s="5"/>
      <c r="F12" s="23">
        <v>2</v>
      </c>
      <c r="G12" s="4"/>
      <c r="H12" s="22">
        <f t="shared" si="3"/>
        <v>0</v>
      </c>
      <c r="I12" s="3">
        <f t="shared" si="0"/>
        <v>0</v>
      </c>
      <c r="J12" s="3">
        <f t="shared" si="1"/>
        <v>0</v>
      </c>
      <c r="K12" s="3">
        <f t="shared" si="2"/>
        <v>0</v>
      </c>
    </row>
    <row r="13" spans="1:11" x14ac:dyDescent="0.2">
      <c r="A13" s="1">
        <f t="shared" si="4"/>
        <v>10</v>
      </c>
      <c r="B13" s="59" t="s">
        <v>8</v>
      </c>
      <c r="C13" s="1" t="s">
        <v>4</v>
      </c>
      <c r="D13" s="5"/>
      <c r="E13" s="5"/>
      <c r="F13" s="23">
        <v>4</v>
      </c>
      <c r="G13" s="4"/>
      <c r="H13" s="22">
        <f t="shared" si="3"/>
        <v>0</v>
      </c>
      <c r="I13" s="3">
        <f t="shared" si="0"/>
        <v>0</v>
      </c>
      <c r="J13" s="3">
        <f t="shared" si="1"/>
        <v>0</v>
      </c>
      <c r="K13" s="3">
        <f t="shared" si="2"/>
        <v>0</v>
      </c>
    </row>
    <row r="14" spans="1:11" x14ac:dyDescent="0.2">
      <c r="A14" s="1">
        <f t="shared" si="4"/>
        <v>11</v>
      </c>
      <c r="B14" s="59"/>
      <c r="C14" s="1" t="s">
        <v>9</v>
      </c>
      <c r="D14" s="5"/>
      <c r="E14" s="5"/>
      <c r="F14" s="23">
        <v>1</v>
      </c>
      <c r="G14" s="4"/>
      <c r="H14" s="22">
        <f t="shared" si="3"/>
        <v>0</v>
      </c>
      <c r="I14" s="3">
        <f t="shared" si="0"/>
        <v>0</v>
      </c>
      <c r="J14" s="3">
        <f t="shared" si="1"/>
        <v>0</v>
      </c>
      <c r="K14" s="3">
        <f t="shared" si="2"/>
        <v>0</v>
      </c>
    </row>
    <row r="15" spans="1:11" x14ac:dyDescent="0.2">
      <c r="A15" s="1">
        <f t="shared" si="4"/>
        <v>12</v>
      </c>
      <c r="B15" s="59"/>
      <c r="C15" s="1" t="s">
        <v>10</v>
      </c>
      <c r="D15" s="5"/>
      <c r="E15" s="5"/>
      <c r="F15" s="23">
        <v>1</v>
      </c>
      <c r="G15" s="4"/>
      <c r="H15" s="22">
        <f t="shared" si="3"/>
        <v>0</v>
      </c>
      <c r="I15" s="3">
        <f t="shared" si="0"/>
        <v>0</v>
      </c>
      <c r="J15" s="3">
        <f t="shared" si="1"/>
        <v>0</v>
      </c>
      <c r="K15" s="3">
        <f t="shared" si="2"/>
        <v>0</v>
      </c>
    </row>
    <row r="16" spans="1:11" x14ac:dyDescent="0.2">
      <c r="A16" s="1">
        <f t="shared" si="4"/>
        <v>13</v>
      </c>
      <c r="B16" s="59"/>
      <c r="C16" s="1" t="s">
        <v>11</v>
      </c>
      <c r="D16" s="5"/>
      <c r="E16" s="5"/>
      <c r="F16" s="23">
        <v>1</v>
      </c>
      <c r="G16" s="4"/>
      <c r="H16" s="22">
        <f t="shared" si="3"/>
        <v>0</v>
      </c>
      <c r="I16" s="3">
        <f t="shared" si="0"/>
        <v>0</v>
      </c>
      <c r="J16" s="3">
        <f t="shared" si="1"/>
        <v>0</v>
      </c>
      <c r="K16" s="3">
        <f t="shared" si="2"/>
        <v>0</v>
      </c>
    </row>
    <row r="17" spans="1:11" x14ac:dyDescent="0.2">
      <c r="A17" s="1">
        <f t="shared" si="4"/>
        <v>14</v>
      </c>
      <c r="B17" s="60" t="s">
        <v>70</v>
      </c>
      <c r="C17" s="10" t="s">
        <v>71</v>
      </c>
      <c r="D17" s="5"/>
      <c r="E17" s="5"/>
      <c r="F17" s="23">
        <v>2</v>
      </c>
      <c r="G17" s="4"/>
      <c r="H17" s="22">
        <f t="shared" si="3"/>
        <v>0</v>
      </c>
      <c r="I17" s="3">
        <f t="shared" si="0"/>
        <v>0</v>
      </c>
      <c r="J17" s="3">
        <f t="shared" si="1"/>
        <v>0</v>
      </c>
      <c r="K17" s="3">
        <f t="shared" si="2"/>
        <v>0</v>
      </c>
    </row>
    <row r="18" spans="1:11" x14ac:dyDescent="0.2">
      <c r="A18" s="1">
        <f t="shared" si="4"/>
        <v>15</v>
      </c>
      <c r="B18" s="60"/>
      <c r="C18" s="10" t="s">
        <v>72</v>
      </c>
      <c r="D18" s="5"/>
      <c r="E18" s="5"/>
      <c r="F18" s="23">
        <v>2</v>
      </c>
      <c r="G18" s="4"/>
      <c r="H18" s="22">
        <f t="shared" si="3"/>
        <v>0</v>
      </c>
      <c r="I18" s="3">
        <f t="shared" si="0"/>
        <v>0</v>
      </c>
      <c r="J18" s="3">
        <f t="shared" si="1"/>
        <v>0</v>
      </c>
      <c r="K18" s="3">
        <f t="shared" si="2"/>
        <v>0</v>
      </c>
    </row>
    <row r="19" spans="1:11" x14ac:dyDescent="0.2">
      <c r="A19" s="1">
        <f t="shared" si="4"/>
        <v>16</v>
      </c>
      <c r="B19" s="49" t="s">
        <v>168</v>
      </c>
      <c r="C19" s="24" t="s">
        <v>169</v>
      </c>
      <c r="D19" s="5"/>
      <c r="E19" s="5"/>
      <c r="F19" s="23">
        <v>1</v>
      </c>
      <c r="G19" s="4"/>
      <c r="H19" s="22">
        <f t="shared" si="3"/>
        <v>0</v>
      </c>
      <c r="I19" s="3">
        <f t="shared" si="0"/>
        <v>0</v>
      </c>
      <c r="J19" s="3">
        <f t="shared" si="1"/>
        <v>0</v>
      </c>
      <c r="K19" s="3">
        <f t="shared" si="2"/>
        <v>0</v>
      </c>
    </row>
    <row r="20" spans="1:11" x14ac:dyDescent="0.2">
      <c r="A20" s="1">
        <f t="shared" si="4"/>
        <v>17</v>
      </c>
      <c r="B20" s="49"/>
      <c r="C20" s="24" t="s">
        <v>170</v>
      </c>
      <c r="D20" s="5"/>
      <c r="E20" s="5"/>
      <c r="F20" s="23">
        <v>1</v>
      </c>
      <c r="G20" s="4"/>
      <c r="H20" s="22">
        <f t="shared" si="3"/>
        <v>0</v>
      </c>
      <c r="I20" s="3">
        <f t="shared" si="0"/>
        <v>0</v>
      </c>
      <c r="J20" s="3">
        <f t="shared" si="1"/>
        <v>0</v>
      </c>
      <c r="K20" s="3">
        <f t="shared" si="2"/>
        <v>0</v>
      </c>
    </row>
    <row r="21" spans="1:11" x14ac:dyDescent="0.2">
      <c r="A21" s="1">
        <f t="shared" si="4"/>
        <v>18</v>
      </c>
      <c r="B21" s="50" t="s">
        <v>171</v>
      </c>
      <c r="C21" s="24" t="s">
        <v>172</v>
      </c>
      <c r="D21" s="5"/>
      <c r="E21" s="5"/>
      <c r="F21" s="23">
        <v>1</v>
      </c>
      <c r="G21" s="4"/>
      <c r="H21" s="22">
        <f t="shared" si="3"/>
        <v>0</v>
      </c>
      <c r="I21" s="3">
        <f t="shared" si="0"/>
        <v>0</v>
      </c>
      <c r="J21" s="3">
        <f t="shared" si="1"/>
        <v>0</v>
      </c>
      <c r="K21" s="3">
        <f t="shared" si="2"/>
        <v>0</v>
      </c>
    </row>
    <row r="22" spans="1:11" x14ac:dyDescent="0.2">
      <c r="A22" s="1">
        <f t="shared" si="4"/>
        <v>19</v>
      </c>
      <c r="B22" s="50"/>
      <c r="C22" s="24" t="s">
        <v>173</v>
      </c>
      <c r="D22" s="5"/>
      <c r="E22" s="5"/>
      <c r="F22" s="23">
        <v>1</v>
      </c>
      <c r="G22" s="4"/>
      <c r="H22" s="22">
        <f t="shared" si="3"/>
        <v>0</v>
      </c>
      <c r="I22" s="3">
        <f t="shared" si="0"/>
        <v>0</v>
      </c>
      <c r="J22" s="3">
        <f t="shared" si="1"/>
        <v>0</v>
      </c>
      <c r="K22" s="3">
        <f t="shared" si="2"/>
        <v>0</v>
      </c>
    </row>
    <row r="23" spans="1:11" x14ac:dyDescent="0.2">
      <c r="A23" s="1">
        <f t="shared" si="4"/>
        <v>20</v>
      </c>
      <c r="B23" s="34" t="s">
        <v>12</v>
      </c>
      <c r="C23" s="1" t="s">
        <v>13</v>
      </c>
      <c r="D23" s="5"/>
      <c r="E23" s="5"/>
      <c r="F23" s="23">
        <v>1</v>
      </c>
      <c r="G23" s="4"/>
      <c r="H23" s="22">
        <f t="shared" si="3"/>
        <v>0</v>
      </c>
      <c r="I23" s="3">
        <f t="shared" si="0"/>
        <v>0</v>
      </c>
      <c r="J23" s="3">
        <f t="shared" si="1"/>
        <v>0</v>
      </c>
      <c r="K23" s="3">
        <f t="shared" si="2"/>
        <v>0</v>
      </c>
    </row>
    <row r="24" spans="1:11" ht="12.75" customHeight="1" x14ac:dyDescent="0.2">
      <c r="A24" s="1">
        <f t="shared" si="4"/>
        <v>21</v>
      </c>
      <c r="B24" s="52" t="s">
        <v>226</v>
      </c>
      <c r="C24" s="1" t="s">
        <v>227</v>
      </c>
      <c r="D24" s="5"/>
      <c r="E24" s="5"/>
      <c r="F24" s="23">
        <v>2</v>
      </c>
      <c r="G24" s="4"/>
      <c r="H24" s="22">
        <f t="shared" si="3"/>
        <v>0</v>
      </c>
      <c r="I24" s="3">
        <f t="shared" si="0"/>
        <v>0</v>
      </c>
      <c r="J24" s="3">
        <f t="shared" si="1"/>
        <v>0</v>
      </c>
      <c r="K24" s="3">
        <f t="shared" si="2"/>
        <v>0</v>
      </c>
    </row>
    <row r="25" spans="1:11" x14ac:dyDescent="0.2">
      <c r="A25" s="1">
        <f t="shared" si="4"/>
        <v>22</v>
      </c>
      <c r="B25" s="53"/>
      <c r="C25" s="1" t="s">
        <v>228</v>
      </c>
      <c r="D25" s="5"/>
      <c r="E25" s="5"/>
      <c r="F25" s="23">
        <v>1</v>
      </c>
      <c r="G25" s="4"/>
      <c r="H25" s="22">
        <f t="shared" si="3"/>
        <v>0</v>
      </c>
      <c r="I25" s="3">
        <f t="shared" si="0"/>
        <v>0</v>
      </c>
      <c r="J25" s="3">
        <f t="shared" si="1"/>
        <v>0</v>
      </c>
      <c r="K25" s="3">
        <f t="shared" si="2"/>
        <v>0</v>
      </c>
    </row>
    <row r="26" spans="1:11" x14ac:dyDescent="0.2">
      <c r="A26" s="1">
        <f t="shared" si="4"/>
        <v>23</v>
      </c>
      <c r="B26" s="53"/>
      <c r="C26" s="1" t="s">
        <v>229</v>
      </c>
      <c r="D26" s="5"/>
      <c r="E26" s="5"/>
      <c r="F26" s="23">
        <v>1</v>
      </c>
      <c r="G26" s="4"/>
      <c r="H26" s="22">
        <f t="shared" si="3"/>
        <v>0</v>
      </c>
      <c r="I26" s="3">
        <f t="shared" si="0"/>
        <v>0</v>
      </c>
      <c r="J26" s="3">
        <f t="shared" si="1"/>
        <v>0</v>
      </c>
      <c r="K26" s="3">
        <f t="shared" si="2"/>
        <v>0</v>
      </c>
    </row>
    <row r="27" spans="1:11" x14ac:dyDescent="0.2">
      <c r="A27" s="1">
        <f t="shared" si="4"/>
        <v>24</v>
      </c>
      <c r="B27" s="54"/>
      <c r="C27" s="1" t="s">
        <v>230</v>
      </c>
      <c r="D27" s="5"/>
      <c r="E27" s="5"/>
      <c r="F27" s="23">
        <v>1</v>
      </c>
      <c r="G27" s="4"/>
      <c r="H27" s="22">
        <f t="shared" si="3"/>
        <v>0</v>
      </c>
      <c r="I27" s="3">
        <f t="shared" si="0"/>
        <v>0</v>
      </c>
      <c r="J27" s="3">
        <f t="shared" si="1"/>
        <v>0</v>
      </c>
      <c r="K27" s="3">
        <f t="shared" si="2"/>
        <v>0</v>
      </c>
    </row>
    <row r="28" spans="1:11" x14ac:dyDescent="0.2">
      <c r="A28" s="1">
        <f t="shared" si="4"/>
        <v>25</v>
      </c>
      <c r="B28" s="62" t="s">
        <v>113</v>
      </c>
      <c r="C28" s="1" t="s">
        <v>114</v>
      </c>
      <c r="D28" s="5"/>
      <c r="E28" s="5"/>
      <c r="F28" s="23">
        <v>8</v>
      </c>
      <c r="G28" s="4"/>
      <c r="H28" s="22">
        <f t="shared" si="3"/>
        <v>0</v>
      </c>
      <c r="I28" s="3">
        <f t="shared" ref="I28:I31" si="5">F28*G28</f>
        <v>0</v>
      </c>
      <c r="J28" s="3">
        <f t="shared" ref="J28:J31" si="6">I28*0.23</f>
        <v>0</v>
      </c>
      <c r="K28" s="3">
        <f t="shared" ref="K28:K31" si="7">I28+J28</f>
        <v>0</v>
      </c>
    </row>
    <row r="29" spans="1:11" x14ac:dyDescent="0.2">
      <c r="A29" s="1">
        <f t="shared" si="4"/>
        <v>26</v>
      </c>
      <c r="B29" s="62"/>
      <c r="C29" s="1" t="s">
        <v>115</v>
      </c>
      <c r="D29" s="5"/>
      <c r="E29" s="5"/>
      <c r="F29" s="23">
        <v>4</v>
      </c>
      <c r="G29" s="4"/>
      <c r="H29" s="22">
        <f t="shared" si="3"/>
        <v>0</v>
      </c>
      <c r="I29" s="3">
        <f t="shared" si="5"/>
        <v>0</v>
      </c>
      <c r="J29" s="3">
        <f t="shared" si="6"/>
        <v>0</v>
      </c>
      <c r="K29" s="3">
        <f t="shared" si="7"/>
        <v>0</v>
      </c>
    </row>
    <row r="30" spans="1:11" x14ac:dyDescent="0.2">
      <c r="A30" s="1">
        <f t="shared" si="4"/>
        <v>27</v>
      </c>
      <c r="B30" s="62"/>
      <c r="C30" s="1" t="s">
        <v>116</v>
      </c>
      <c r="D30" s="5"/>
      <c r="E30" s="5"/>
      <c r="F30" s="23">
        <v>2</v>
      </c>
      <c r="G30" s="4"/>
      <c r="H30" s="22">
        <f t="shared" si="3"/>
        <v>0</v>
      </c>
      <c r="I30" s="3">
        <f t="shared" si="5"/>
        <v>0</v>
      </c>
      <c r="J30" s="3">
        <f t="shared" si="6"/>
        <v>0</v>
      </c>
      <c r="K30" s="3">
        <f t="shared" si="7"/>
        <v>0</v>
      </c>
    </row>
    <row r="31" spans="1:11" x14ac:dyDescent="0.2">
      <c r="A31" s="1">
        <f t="shared" si="4"/>
        <v>28</v>
      </c>
      <c r="B31" s="62"/>
      <c r="C31" s="1" t="s">
        <v>117</v>
      </c>
      <c r="D31" s="5"/>
      <c r="E31" s="5"/>
      <c r="F31" s="23">
        <v>2</v>
      </c>
      <c r="G31" s="4"/>
      <c r="H31" s="22">
        <f t="shared" si="3"/>
        <v>0</v>
      </c>
      <c r="I31" s="3">
        <f t="shared" si="5"/>
        <v>0</v>
      </c>
      <c r="J31" s="3">
        <f t="shared" si="6"/>
        <v>0</v>
      </c>
      <c r="K31" s="3">
        <f t="shared" si="7"/>
        <v>0</v>
      </c>
    </row>
    <row r="32" spans="1:11" x14ac:dyDescent="0.2">
      <c r="A32" s="1">
        <f t="shared" si="4"/>
        <v>29</v>
      </c>
      <c r="B32" s="59" t="s">
        <v>14</v>
      </c>
      <c r="C32" s="10">
        <v>29951070</v>
      </c>
      <c r="D32" s="5"/>
      <c r="E32" s="5"/>
      <c r="F32" s="23">
        <v>1</v>
      </c>
      <c r="G32" s="4"/>
      <c r="H32" s="22">
        <f t="shared" si="3"/>
        <v>0</v>
      </c>
      <c r="I32" s="3">
        <f t="shared" ref="I32:I33" si="8">F32*G32</f>
        <v>0</v>
      </c>
      <c r="J32" s="3">
        <f t="shared" ref="J32:J33" si="9">I32*0.23</f>
        <v>0</v>
      </c>
      <c r="K32" s="3">
        <f t="shared" ref="K32:K33" si="10">I32+J32</f>
        <v>0</v>
      </c>
    </row>
    <row r="33" spans="1:11" x14ac:dyDescent="0.2">
      <c r="A33" s="1">
        <f t="shared" si="4"/>
        <v>30</v>
      </c>
      <c r="B33" s="59"/>
      <c r="C33" s="10">
        <v>29951045</v>
      </c>
      <c r="D33" s="5"/>
      <c r="E33" s="5"/>
      <c r="F33" s="23">
        <v>2</v>
      </c>
      <c r="G33" s="4"/>
      <c r="H33" s="22">
        <f t="shared" si="3"/>
        <v>0</v>
      </c>
      <c r="I33" s="3">
        <f t="shared" si="8"/>
        <v>0</v>
      </c>
      <c r="J33" s="3">
        <f t="shared" si="9"/>
        <v>0</v>
      </c>
      <c r="K33" s="3">
        <f t="shared" si="10"/>
        <v>0</v>
      </c>
    </row>
    <row r="34" spans="1:11" x14ac:dyDescent="0.2">
      <c r="A34" s="1">
        <f t="shared" si="4"/>
        <v>31</v>
      </c>
      <c r="B34" s="62" t="s">
        <v>73</v>
      </c>
      <c r="C34" s="10" t="s">
        <v>74</v>
      </c>
      <c r="D34" s="5"/>
      <c r="E34" s="5"/>
      <c r="F34" s="23">
        <v>2</v>
      </c>
      <c r="G34" s="4"/>
      <c r="H34" s="22">
        <f t="shared" si="3"/>
        <v>0</v>
      </c>
      <c r="I34" s="3">
        <f t="shared" si="0"/>
        <v>0</v>
      </c>
      <c r="J34" s="3">
        <f t="shared" si="1"/>
        <v>0</v>
      </c>
      <c r="K34" s="3">
        <f t="shared" si="2"/>
        <v>0</v>
      </c>
    </row>
    <row r="35" spans="1:11" x14ac:dyDescent="0.2">
      <c r="A35" s="1">
        <f t="shared" si="4"/>
        <v>32</v>
      </c>
      <c r="B35" s="62"/>
      <c r="C35" s="10" t="s">
        <v>75</v>
      </c>
      <c r="D35" s="5"/>
      <c r="E35" s="5"/>
      <c r="F35" s="23">
        <v>1</v>
      </c>
      <c r="G35" s="4"/>
      <c r="H35" s="22">
        <f t="shared" si="3"/>
        <v>0</v>
      </c>
      <c r="I35" s="3">
        <f t="shared" si="0"/>
        <v>0</v>
      </c>
      <c r="J35" s="3">
        <f t="shared" si="1"/>
        <v>0</v>
      </c>
      <c r="K35" s="3">
        <f t="shared" si="2"/>
        <v>0</v>
      </c>
    </row>
    <row r="36" spans="1:11" x14ac:dyDescent="0.2">
      <c r="A36" s="1">
        <f t="shared" si="4"/>
        <v>33</v>
      </c>
      <c r="B36" s="62"/>
      <c r="C36" s="10" t="s">
        <v>76</v>
      </c>
      <c r="D36" s="5"/>
      <c r="E36" s="5"/>
      <c r="F36" s="23">
        <v>1</v>
      </c>
      <c r="G36" s="4"/>
      <c r="H36" s="22">
        <f t="shared" si="3"/>
        <v>0</v>
      </c>
      <c r="I36" s="3">
        <f t="shared" si="0"/>
        <v>0</v>
      </c>
      <c r="J36" s="3">
        <f t="shared" si="1"/>
        <v>0</v>
      </c>
      <c r="K36" s="3">
        <f t="shared" si="2"/>
        <v>0</v>
      </c>
    </row>
    <row r="37" spans="1:11" x14ac:dyDescent="0.2">
      <c r="A37" s="1">
        <f t="shared" si="4"/>
        <v>34</v>
      </c>
      <c r="B37" s="62"/>
      <c r="C37" s="10" t="s">
        <v>77</v>
      </c>
      <c r="D37" s="5"/>
      <c r="E37" s="5"/>
      <c r="F37" s="23">
        <v>1</v>
      </c>
      <c r="G37" s="4"/>
      <c r="H37" s="22">
        <f t="shared" si="3"/>
        <v>0</v>
      </c>
      <c r="I37" s="3">
        <f t="shared" si="0"/>
        <v>0</v>
      </c>
      <c r="J37" s="3">
        <f t="shared" si="1"/>
        <v>0</v>
      </c>
      <c r="K37" s="3">
        <f t="shared" si="2"/>
        <v>0</v>
      </c>
    </row>
    <row r="38" spans="1:11" ht="25.5" x14ac:dyDescent="0.2">
      <c r="A38" s="1">
        <f t="shared" si="4"/>
        <v>35</v>
      </c>
      <c r="B38" s="34" t="s">
        <v>15</v>
      </c>
      <c r="C38" s="1" t="s">
        <v>16</v>
      </c>
      <c r="D38" s="5"/>
      <c r="E38" s="5"/>
      <c r="F38" s="23">
        <v>20</v>
      </c>
      <c r="G38" s="4"/>
      <c r="H38" s="22">
        <f t="shared" si="3"/>
        <v>0</v>
      </c>
      <c r="I38" s="3">
        <f t="shared" si="0"/>
        <v>0</v>
      </c>
      <c r="J38" s="3">
        <f t="shared" si="1"/>
        <v>0</v>
      </c>
      <c r="K38" s="3">
        <f t="shared" si="2"/>
        <v>0</v>
      </c>
    </row>
    <row r="39" spans="1:11" x14ac:dyDescent="0.2">
      <c r="A39" s="1">
        <f t="shared" si="4"/>
        <v>36</v>
      </c>
      <c r="B39" s="36" t="s">
        <v>175</v>
      </c>
      <c r="C39" s="24" t="s">
        <v>176</v>
      </c>
      <c r="D39" s="5"/>
      <c r="E39" s="5"/>
      <c r="F39" s="23">
        <v>7</v>
      </c>
      <c r="G39" s="4"/>
      <c r="H39" s="22">
        <f t="shared" ref="H39" si="11">G39*1.23</f>
        <v>0</v>
      </c>
      <c r="I39" s="3">
        <f t="shared" ref="I39" si="12">F39*G39</f>
        <v>0</v>
      </c>
      <c r="J39" s="3">
        <f t="shared" ref="J39" si="13">I39*0.23</f>
        <v>0</v>
      </c>
      <c r="K39" s="3">
        <f t="shared" ref="K39" si="14">I39+J39</f>
        <v>0</v>
      </c>
    </row>
    <row r="40" spans="1:11" x14ac:dyDescent="0.2">
      <c r="A40" s="1">
        <f t="shared" si="4"/>
        <v>37</v>
      </c>
      <c r="B40" s="13" t="s">
        <v>78</v>
      </c>
      <c r="C40" s="10" t="s">
        <v>79</v>
      </c>
      <c r="D40" s="5"/>
      <c r="E40" s="5"/>
      <c r="F40" s="23">
        <v>3</v>
      </c>
      <c r="G40" s="4"/>
      <c r="H40" s="22">
        <f t="shared" si="3"/>
        <v>0</v>
      </c>
      <c r="I40" s="3">
        <f t="shared" si="0"/>
        <v>0</v>
      </c>
      <c r="J40" s="3">
        <f t="shared" si="1"/>
        <v>0</v>
      </c>
      <c r="K40" s="3">
        <f t="shared" si="2"/>
        <v>0</v>
      </c>
    </row>
    <row r="41" spans="1:11" x14ac:dyDescent="0.2">
      <c r="A41" s="1">
        <f t="shared" si="4"/>
        <v>38</v>
      </c>
      <c r="B41" s="34" t="s">
        <v>17</v>
      </c>
      <c r="C41" s="1" t="s">
        <v>18</v>
      </c>
      <c r="D41" s="5"/>
      <c r="E41" s="5"/>
      <c r="F41" s="23">
        <v>8</v>
      </c>
      <c r="G41" s="4"/>
      <c r="H41" s="22">
        <f t="shared" si="3"/>
        <v>0</v>
      </c>
      <c r="I41" s="3">
        <f t="shared" si="0"/>
        <v>0</v>
      </c>
      <c r="J41" s="3">
        <f t="shared" si="1"/>
        <v>0</v>
      </c>
      <c r="K41" s="3">
        <f t="shared" si="2"/>
        <v>0</v>
      </c>
    </row>
    <row r="42" spans="1:11" ht="25.5" x14ac:dyDescent="0.2">
      <c r="A42" s="1">
        <f t="shared" si="4"/>
        <v>39</v>
      </c>
      <c r="B42" s="13" t="s">
        <v>231</v>
      </c>
      <c r="C42" s="10" t="s">
        <v>232</v>
      </c>
      <c r="D42" s="5"/>
      <c r="E42" s="5"/>
      <c r="F42" s="23">
        <v>2</v>
      </c>
      <c r="G42" s="4"/>
      <c r="H42" s="22">
        <f t="shared" si="3"/>
        <v>0</v>
      </c>
      <c r="I42" s="3">
        <f t="shared" si="0"/>
        <v>0</v>
      </c>
      <c r="J42" s="3">
        <f t="shared" si="1"/>
        <v>0</v>
      </c>
      <c r="K42" s="3">
        <f t="shared" si="2"/>
        <v>0</v>
      </c>
    </row>
    <row r="43" spans="1:11" ht="24" x14ac:dyDescent="0.2">
      <c r="A43" s="1">
        <f t="shared" si="4"/>
        <v>40</v>
      </c>
      <c r="B43" s="25" t="s">
        <v>177</v>
      </c>
      <c r="C43" s="24" t="s">
        <v>19</v>
      </c>
      <c r="D43" s="5"/>
      <c r="E43" s="5"/>
      <c r="F43" s="23">
        <v>13</v>
      </c>
      <c r="G43" s="4"/>
      <c r="H43" s="22">
        <f t="shared" ref="H43" si="15">G43*1.23</f>
        <v>0</v>
      </c>
      <c r="I43" s="3">
        <f t="shared" ref="I43" si="16">F43*G43</f>
        <v>0</v>
      </c>
      <c r="J43" s="3">
        <f t="shared" ref="J43" si="17">I43*0.23</f>
        <v>0</v>
      </c>
      <c r="K43" s="3">
        <f t="shared" ref="K43" si="18">I43+J43</f>
        <v>0</v>
      </c>
    </row>
    <row r="44" spans="1:11" x14ac:dyDescent="0.2">
      <c r="A44" s="1">
        <f t="shared" si="4"/>
        <v>41</v>
      </c>
      <c r="B44" s="34" t="s">
        <v>20</v>
      </c>
      <c r="C44" s="1" t="s">
        <v>21</v>
      </c>
      <c r="D44" s="5"/>
      <c r="E44" s="5"/>
      <c r="F44" s="23">
        <v>12</v>
      </c>
      <c r="G44" s="4"/>
      <c r="H44" s="22">
        <f t="shared" si="3"/>
        <v>0</v>
      </c>
      <c r="I44" s="3">
        <f t="shared" si="0"/>
        <v>0</v>
      </c>
      <c r="J44" s="3">
        <f t="shared" si="1"/>
        <v>0</v>
      </c>
      <c r="K44" s="3">
        <f t="shared" si="2"/>
        <v>0</v>
      </c>
    </row>
    <row r="45" spans="1:11" ht="24" x14ac:dyDescent="0.2">
      <c r="A45" s="1">
        <f t="shared" si="4"/>
        <v>42</v>
      </c>
      <c r="B45" s="38" t="s">
        <v>178</v>
      </c>
      <c r="C45" s="24" t="s">
        <v>179</v>
      </c>
      <c r="D45" s="5"/>
      <c r="E45" s="5"/>
      <c r="F45" s="23">
        <v>6</v>
      </c>
      <c r="G45" s="4"/>
      <c r="H45" s="22">
        <f t="shared" ref="H45:H46" si="19">G45*1.23</f>
        <v>0</v>
      </c>
      <c r="I45" s="3">
        <f t="shared" ref="I45:I46" si="20">F45*G45</f>
        <v>0</v>
      </c>
      <c r="J45" s="3">
        <f t="shared" ref="J45:J46" si="21">I45*0.23</f>
        <v>0</v>
      </c>
      <c r="K45" s="3">
        <f t="shared" ref="K45:K46" si="22">I45+J45</f>
        <v>0</v>
      </c>
    </row>
    <row r="46" spans="1:11" x14ac:dyDescent="0.2">
      <c r="A46" s="1">
        <f t="shared" si="4"/>
        <v>43</v>
      </c>
      <c r="B46" s="37" t="s">
        <v>180</v>
      </c>
      <c r="C46" s="24" t="s">
        <v>181</v>
      </c>
      <c r="D46" s="5"/>
      <c r="E46" s="5"/>
      <c r="F46" s="23">
        <v>3</v>
      </c>
      <c r="G46" s="4"/>
      <c r="H46" s="22">
        <f t="shared" si="19"/>
        <v>0</v>
      </c>
      <c r="I46" s="3">
        <f t="shared" si="20"/>
        <v>0</v>
      </c>
      <c r="J46" s="3">
        <f t="shared" si="21"/>
        <v>0</v>
      </c>
      <c r="K46" s="3">
        <f t="shared" si="22"/>
        <v>0</v>
      </c>
    </row>
    <row r="47" spans="1:11" x14ac:dyDescent="0.2">
      <c r="A47" s="1">
        <f t="shared" si="4"/>
        <v>44</v>
      </c>
      <c r="B47" s="34" t="s">
        <v>22</v>
      </c>
      <c r="C47" s="1" t="s">
        <v>23</v>
      </c>
      <c r="D47" s="5"/>
      <c r="E47" s="5"/>
      <c r="F47" s="23">
        <v>7</v>
      </c>
      <c r="G47" s="4"/>
      <c r="H47" s="22">
        <f t="shared" si="3"/>
        <v>0</v>
      </c>
      <c r="I47" s="3">
        <f t="shared" ref="I47:I151" si="23">F47*G47</f>
        <v>0</v>
      </c>
      <c r="J47" s="3">
        <f t="shared" ref="J47:J151" si="24">I47*0.23</f>
        <v>0</v>
      </c>
      <c r="K47" s="3">
        <f t="shared" ref="K47:K151" si="25">I47+J47</f>
        <v>0</v>
      </c>
    </row>
    <row r="48" spans="1:11" x14ac:dyDescent="0.2">
      <c r="A48" s="1">
        <f t="shared" si="4"/>
        <v>45</v>
      </c>
      <c r="B48" s="34" t="s">
        <v>24</v>
      </c>
      <c r="C48" s="1" t="s">
        <v>25</v>
      </c>
      <c r="D48" s="5"/>
      <c r="E48" s="5"/>
      <c r="F48" s="23">
        <v>16</v>
      </c>
      <c r="G48" s="4"/>
      <c r="H48" s="22">
        <f t="shared" si="3"/>
        <v>0</v>
      </c>
      <c r="I48" s="3">
        <f t="shared" si="23"/>
        <v>0</v>
      </c>
      <c r="J48" s="3">
        <f t="shared" si="24"/>
        <v>0</v>
      </c>
      <c r="K48" s="3">
        <f t="shared" si="25"/>
        <v>0</v>
      </c>
    </row>
    <row r="49" spans="1:11" x14ac:dyDescent="0.2">
      <c r="A49" s="1">
        <f t="shared" si="4"/>
        <v>46</v>
      </c>
      <c r="B49" s="13" t="s">
        <v>80</v>
      </c>
      <c r="C49" s="10" t="s">
        <v>81</v>
      </c>
      <c r="D49" s="5"/>
      <c r="E49" s="5"/>
      <c r="F49" s="23">
        <v>1</v>
      </c>
      <c r="G49" s="4"/>
      <c r="H49" s="22">
        <f t="shared" si="3"/>
        <v>0</v>
      </c>
      <c r="I49" s="3">
        <f t="shared" si="23"/>
        <v>0</v>
      </c>
      <c r="J49" s="3">
        <f t="shared" si="24"/>
        <v>0</v>
      </c>
      <c r="K49" s="3">
        <f t="shared" si="25"/>
        <v>0</v>
      </c>
    </row>
    <row r="50" spans="1:11" x14ac:dyDescent="0.2">
      <c r="A50" s="1">
        <f t="shared" si="4"/>
        <v>47</v>
      </c>
      <c r="B50" s="13" t="s">
        <v>233</v>
      </c>
      <c r="C50" s="10" t="s">
        <v>234</v>
      </c>
      <c r="D50" s="5"/>
      <c r="E50" s="5"/>
      <c r="F50" s="23">
        <v>1</v>
      </c>
      <c r="G50" s="4"/>
      <c r="H50" s="22">
        <f t="shared" ref="H50" si="26">G50*1.23</f>
        <v>0</v>
      </c>
      <c r="I50" s="3">
        <f t="shared" ref="I50" si="27">F50*G50</f>
        <v>0</v>
      </c>
      <c r="J50" s="3">
        <f t="shared" ref="J50" si="28">I50*0.23</f>
        <v>0</v>
      </c>
      <c r="K50" s="3">
        <f t="shared" ref="K50" si="29">I50+J50</f>
        <v>0</v>
      </c>
    </row>
    <row r="51" spans="1:11" ht="15" customHeight="1" x14ac:dyDescent="0.2">
      <c r="A51" s="1">
        <f t="shared" si="4"/>
        <v>48</v>
      </c>
      <c r="B51" s="38" t="s">
        <v>182</v>
      </c>
      <c r="C51" s="24" t="s">
        <v>183</v>
      </c>
      <c r="D51" s="5"/>
      <c r="E51" s="5"/>
      <c r="F51" s="23">
        <v>2</v>
      </c>
      <c r="G51" s="4"/>
      <c r="H51" s="22">
        <f t="shared" ref="H51:H59" si="30">G51*1.23</f>
        <v>0</v>
      </c>
      <c r="I51" s="3">
        <f t="shared" ref="I51:I59" si="31">F51*G51</f>
        <v>0</v>
      </c>
      <c r="J51" s="3">
        <f t="shared" ref="J51:J59" si="32">I51*0.23</f>
        <v>0</v>
      </c>
      <c r="K51" s="3">
        <f t="shared" ref="K51:K59" si="33">I51+J51</f>
        <v>0</v>
      </c>
    </row>
    <row r="52" spans="1:11" x14ac:dyDescent="0.2">
      <c r="A52" s="1">
        <f t="shared" si="4"/>
        <v>49</v>
      </c>
      <c r="B52" s="26" t="s">
        <v>184</v>
      </c>
      <c r="C52" s="24" t="s">
        <v>185</v>
      </c>
      <c r="D52" s="5"/>
      <c r="E52" s="5"/>
      <c r="F52" s="23">
        <v>4</v>
      </c>
      <c r="G52" s="4"/>
      <c r="H52" s="22">
        <f t="shared" si="30"/>
        <v>0</v>
      </c>
      <c r="I52" s="3">
        <f t="shared" si="31"/>
        <v>0</v>
      </c>
      <c r="J52" s="3">
        <f t="shared" si="32"/>
        <v>0</v>
      </c>
      <c r="K52" s="3">
        <f t="shared" si="33"/>
        <v>0</v>
      </c>
    </row>
    <row r="53" spans="1:11" x14ac:dyDescent="0.2">
      <c r="A53" s="1">
        <f t="shared" si="4"/>
        <v>50</v>
      </c>
      <c r="B53" s="37" t="s">
        <v>186</v>
      </c>
      <c r="C53" s="24" t="s">
        <v>187</v>
      </c>
      <c r="D53" s="5"/>
      <c r="E53" s="5"/>
      <c r="F53" s="23">
        <v>1</v>
      </c>
      <c r="G53" s="4"/>
      <c r="H53" s="22">
        <f t="shared" si="30"/>
        <v>0</v>
      </c>
      <c r="I53" s="3">
        <f t="shared" si="31"/>
        <v>0</v>
      </c>
      <c r="J53" s="3">
        <f t="shared" si="32"/>
        <v>0</v>
      </c>
      <c r="K53" s="3">
        <f t="shared" si="33"/>
        <v>0</v>
      </c>
    </row>
    <row r="54" spans="1:11" x14ac:dyDescent="0.2">
      <c r="A54" s="1">
        <f t="shared" si="4"/>
        <v>51</v>
      </c>
      <c r="B54" s="37" t="s">
        <v>188</v>
      </c>
      <c r="C54" s="24" t="s">
        <v>189</v>
      </c>
      <c r="D54" s="5"/>
      <c r="E54" s="5"/>
      <c r="F54" s="23">
        <v>2</v>
      </c>
      <c r="G54" s="4"/>
      <c r="H54" s="22">
        <f t="shared" si="30"/>
        <v>0</v>
      </c>
      <c r="I54" s="3">
        <f t="shared" si="31"/>
        <v>0</v>
      </c>
      <c r="J54" s="3">
        <f t="shared" si="32"/>
        <v>0</v>
      </c>
      <c r="K54" s="3">
        <f t="shared" si="33"/>
        <v>0</v>
      </c>
    </row>
    <row r="55" spans="1:11" x14ac:dyDescent="0.2">
      <c r="A55" s="1">
        <f t="shared" si="4"/>
        <v>52</v>
      </c>
      <c r="B55" s="55" t="s">
        <v>190</v>
      </c>
      <c r="C55" s="24" t="s">
        <v>191</v>
      </c>
      <c r="D55" s="5"/>
      <c r="E55" s="5"/>
      <c r="F55" s="23">
        <v>1</v>
      </c>
      <c r="G55" s="4"/>
      <c r="H55" s="22">
        <f t="shared" si="30"/>
        <v>0</v>
      </c>
      <c r="I55" s="3">
        <f t="shared" si="31"/>
        <v>0</v>
      </c>
      <c r="J55" s="3">
        <f t="shared" si="32"/>
        <v>0</v>
      </c>
      <c r="K55" s="3">
        <f t="shared" si="33"/>
        <v>0</v>
      </c>
    </row>
    <row r="56" spans="1:11" x14ac:dyDescent="0.2">
      <c r="A56" s="1">
        <f t="shared" si="4"/>
        <v>53</v>
      </c>
      <c r="B56" s="56"/>
      <c r="C56" s="24" t="s">
        <v>235</v>
      </c>
      <c r="D56" s="5"/>
      <c r="E56" s="5"/>
      <c r="F56" s="23">
        <v>1</v>
      </c>
      <c r="G56" s="4"/>
      <c r="H56" s="22">
        <f t="shared" si="30"/>
        <v>0</v>
      </c>
      <c r="I56" s="3">
        <f t="shared" si="31"/>
        <v>0</v>
      </c>
      <c r="J56" s="3">
        <f t="shared" si="32"/>
        <v>0</v>
      </c>
      <c r="K56" s="3">
        <f t="shared" si="33"/>
        <v>0</v>
      </c>
    </row>
    <row r="57" spans="1:11" x14ac:dyDescent="0.2">
      <c r="A57" s="1">
        <f t="shared" si="4"/>
        <v>54</v>
      </c>
      <c r="B57" s="37" t="s">
        <v>192</v>
      </c>
      <c r="C57" s="24" t="s">
        <v>118</v>
      </c>
      <c r="D57" s="5"/>
      <c r="E57" s="5"/>
      <c r="F57" s="23">
        <v>1</v>
      </c>
      <c r="G57" s="4"/>
      <c r="H57" s="22">
        <f t="shared" si="30"/>
        <v>0</v>
      </c>
      <c r="I57" s="3">
        <f t="shared" si="31"/>
        <v>0</v>
      </c>
      <c r="J57" s="3">
        <f t="shared" si="32"/>
        <v>0</v>
      </c>
      <c r="K57" s="3">
        <f t="shared" si="33"/>
        <v>0</v>
      </c>
    </row>
    <row r="58" spans="1:11" x14ac:dyDescent="0.2">
      <c r="A58" s="1">
        <f t="shared" si="4"/>
        <v>55</v>
      </c>
      <c r="B58" s="42" t="s">
        <v>193</v>
      </c>
      <c r="C58" s="24" t="s">
        <v>194</v>
      </c>
      <c r="D58" s="5"/>
      <c r="E58" s="5"/>
      <c r="F58" s="23">
        <v>2</v>
      </c>
      <c r="G58" s="4"/>
      <c r="H58" s="22">
        <f t="shared" si="30"/>
        <v>0</v>
      </c>
      <c r="I58" s="3">
        <f t="shared" si="31"/>
        <v>0</v>
      </c>
      <c r="J58" s="3">
        <f t="shared" si="32"/>
        <v>0</v>
      </c>
      <c r="K58" s="3">
        <f t="shared" si="33"/>
        <v>0</v>
      </c>
    </row>
    <row r="59" spans="1:11" x14ac:dyDescent="0.2">
      <c r="A59" s="1">
        <f t="shared" si="4"/>
        <v>56</v>
      </c>
      <c r="B59" s="42"/>
      <c r="C59" s="24" t="s">
        <v>195</v>
      </c>
      <c r="D59" s="5"/>
      <c r="E59" s="5"/>
      <c r="F59" s="23">
        <v>1</v>
      </c>
      <c r="G59" s="4"/>
      <c r="H59" s="22">
        <f t="shared" si="30"/>
        <v>0</v>
      </c>
      <c r="I59" s="3">
        <f t="shared" si="31"/>
        <v>0</v>
      </c>
      <c r="J59" s="3">
        <f t="shared" si="32"/>
        <v>0</v>
      </c>
      <c r="K59" s="3">
        <f t="shared" si="33"/>
        <v>0</v>
      </c>
    </row>
    <row r="60" spans="1:11" x14ac:dyDescent="0.2">
      <c r="A60" s="1">
        <f t="shared" si="4"/>
        <v>57</v>
      </c>
      <c r="B60" s="60" t="s">
        <v>82</v>
      </c>
      <c r="C60" s="11" t="s">
        <v>83</v>
      </c>
      <c r="D60" s="5"/>
      <c r="E60" s="5"/>
      <c r="F60" s="23">
        <v>4</v>
      </c>
      <c r="G60" s="4"/>
      <c r="H60" s="22">
        <f t="shared" si="3"/>
        <v>0</v>
      </c>
      <c r="I60" s="3">
        <f t="shared" si="23"/>
        <v>0</v>
      </c>
      <c r="J60" s="3">
        <f t="shared" si="24"/>
        <v>0</v>
      </c>
      <c r="K60" s="3">
        <f t="shared" si="25"/>
        <v>0</v>
      </c>
    </row>
    <row r="61" spans="1:11" x14ac:dyDescent="0.2">
      <c r="A61" s="1">
        <f t="shared" si="4"/>
        <v>58</v>
      </c>
      <c r="B61" s="60"/>
      <c r="C61" s="11" t="s">
        <v>84</v>
      </c>
      <c r="D61" s="5"/>
      <c r="E61" s="5"/>
      <c r="F61" s="23">
        <v>1</v>
      </c>
      <c r="G61" s="4"/>
      <c r="H61" s="22">
        <f t="shared" si="3"/>
        <v>0</v>
      </c>
      <c r="I61" s="3">
        <f t="shared" si="23"/>
        <v>0</v>
      </c>
      <c r="J61" s="3">
        <f t="shared" si="24"/>
        <v>0</v>
      </c>
      <c r="K61" s="3">
        <f t="shared" si="25"/>
        <v>0</v>
      </c>
    </row>
    <row r="62" spans="1:11" x14ac:dyDescent="0.2">
      <c r="A62" s="1">
        <f t="shared" si="4"/>
        <v>59</v>
      </c>
      <c r="B62" s="63" t="s">
        <v>151</v>
      </c>
      <c r="C62" s="19">
        <v>45807106</v>
      </c>
      <c r="D62" s="5"/>
      <c r="E62" s="5"/>
      <c r="F62" s="23">
        <v>3</v>
      </c>
      <c r="G62" s="4"/>
      <c r="H62" s="22">
        <f t="shared" si="3"/>
        <v>0</v>
      </c>
      <c r="I62" s="3">
        <f t="shared" ref="I62" si="34">F62*G62</f>
        <v>0</v>
      </c>
      <c r="J62" s="3">
        <f t="shared" ref="J62" si="35">I62*0.23</f>
        <v>0</v>
      </c>
      <c r="K62" s="3">
        <f t="shared" ref="K62" si="36">I62+J62</f>
        <v>0</v>
      </c>
    </row>
    <row r="63" spans="1:11" x14ac:dyDescent="0.2">
      <c r="A63" s="1">
        <f t="shared" si="4"/>
        <v>60</v>
      </c>
      <c r="B63" s="64"/>
      <c r="C63" s="19">
        <v>44574302</v>
      </c>
      <c r="D63" s="5"/>
      <c r="E63" s="5"/>
      <c r="F63" s="23">
        <v>1</v>
      </c>
      <c r="G63" s="4"/>
      <c r="H63" s="22">
        <f t="shared" si="3"/>
        <v>0</v>
      </c>
      <c r="I63" s="3">
        <f t="shared" ref="I63" si="37">F63*G63</f>
        <v>0</v>
      </c>
      <c r="J63" s="3">
        <f t="shared" ref="J63" si="38">I63*0.23</f>
        <v>0</v>
      </c>
      <c r="K63" s="3">
        <f t="shared" ref="K63" si="39">I63+J63</f>
        <v>0</v>
      </c>
    </row>
    <row r="64" spans="1:11" x14ac:dyDescent="0.2">
      <c r="A64" s="1">
        <f t="shared" si="4"/>
        <v>61</v>
      </c>
      <c r="B64" s="43" t="s">
        <v>85</v>
      </c>
      <c r="C64" s="10" t="s">
        <v>86</v>
      </c>
      <c r="D64" s="5"/>
      <c r="E64" s="5"/>
      <c r="F64" s="23">
        <v>5</v>
      </c>
      <c r="G64" s="4"/>
      <c r="H64" s="22">
        <f t="shared" si="3"/>
        <v>0</v>
      </c>
      <c r="I64" s="3">
        <f t="shared" si="23"/>
        <v>0</v>
      </c>
      <c r="J64" s="3">
        <f t="shared" si="24"/>
        <v>0</v>
      </c>
      <c r="K64" s="3">
        <f t="shared" si="25"/>
        <v>0</v>
      </c>
    </row>
    <row r="65" spans="1:11" x14ac:dyDescent="0.2">
      <c r="A65" s="1">
        <f t="shared" ref="A65:A132" si="40">A64+1</f>
        <v>62</v>
      </c>
      <c r="B65" s="43"/>
      <c r="C65" s="10" t="s">
        <v>87</v>
      </c>
      <c r="D65" s="5"/>
      <c r="E65" s="5"/>
      <c r="F65" s="23">
        <v>2</v>
      </c>
      <c r="G65" s="4"/>
      <c r="H65" s="22">
        <f t="shared" si="3"/>
        <v>0</v>
      </c>
      <c r="I65" s="3">
        <f t="shared" si="23"/>
        <v>0</v>
      </c>
      <c r="J65" s="3">
        <f t="shared" si="24"/>
        <v>0</v>
      </c>
      <c r="K65" s="3">
        <f t="shared" si="25"/>
        <v>0</v>
      </c>
    </row>
    <row r="66" spans="1:11" x14ac:dyDescent="0.2">
      <c r="A66" s="1">
        <f t="shared" si="40"/>
        <v>63</v>
      </c>
      <c r="B66" s="20" t="s">
        <v>152</v>
      </c>
      <c r="C66" s="2" t="s">
        <v>153</v>
      </c>
      <c r="D66" s="5"/>
      <c r="E66" s="5"/>
      <c r="F66" s="23">
        <v>1</v>
      </c>
      <c r="G66" s="4"/>
      <c r="H66" s="22">
        <f t="shared" si="3"/>
        <v>0</v>
      </c>
      <c r="I66" s="3">
        <f t="shared" ref="I66" si="41">F66*G66</f>
        <v>0</v>
      </c>
      <c r="J66" s="3">
        <f t="shared" ref="J66" si="42">I66*0.23</f>
        <v>0</v>
      </c>
      <c r="K66" s="3">
        <f t="shared" ref="K66" si="43">I66+J66</f>
        <v>0</v>
      </c>
    </row>
    <row r="67" spans="1:11" x14ac:dyDescent="0.2">
      <c r="A67" s="1">
        <f t="shared" si="40"/>
        <v>64</v>
      </c>
      <c r="B67" s="25" t="s">
        <v>196</v>
      </c>
      <c r="C67" s="24" t="s">
        <v>197</v>
      </c>
      <c r="D67" s="5"/>
      <c r="E67" s="5"/>
      <c r="F67" s="23">
        <v>3</v>
      </c>
      <c r="G67" s="4"/>
      <c r="H67" s="22">
        <f t="shared" ref="H67" si="44">G67*1.23</f>
        <v>0</v>
      </c>
      <c r="I67" s="3">
        <f t="shared" ref="I67" si="45">F67*G67</f>
        <v>0</v>
      </c>
      <c r="J67" s="3">
        <f t="shared" ref="J67" si="46">I67*0.23</f>
        <v>0</v>
      </c>
      <c r="K67" s="3">
        <f t="shared" ref="K67" si="47">I67+J67</f>
        <v>0</v>
      </c>
    </row>
    <row r="68" spans="1:11" x14ac:dyDescent="0.2">
      <c r="A68" s="1">
        <f t="shared" si="40"/>
        <v>65</v>
      </c>
      <c r="B68" s="57" t="s">
        <v>119</v>
      </c>
      <c r="C68" s="10" t="s">
        <v>120</v>
      </c>
      <c r="D68" s="5"/>
      <c r="E68" s="5"/>
      <c r="F68" s="23">
        <v>1</v>
      </c>
      <c r="G68" s="4"/>
      <c r="H68" s="22">
        <f t="shared" si="3"/>
        <v>0</v>
      </c>
      <c r="I68" s="3">
        <f t="shared" ref="I68" si="48">F68*G68</f>
        <v>0</v>
      </c>
      <c r="J68" s="3">
        <f t="shared" ref="J68" si="49">I68*0.23</f>
        <v>0</v>
      </c>
      <c r="K68" s="3">
        <f t="shared" ref="K68" si="50">I68+J68</f>
        <v>0</v>
      </c>
    </row>
    <row r="69" spans="1:11" x14ac:dyDescent="0.2">
      <c r="A69" s="1">
        <f t="shared" si="40"/>
        <v>66</v>
      </c>
      <c r="B69" s="58"/>
      <c r="C69" s="10" t="s">
        <v>236</v>
      </c>
      <c r="D69" s="5"/>
      <c r="E69" s="5"/>
      <c r="F69" s="23">
        <v>1</v>
      </c>
      <c r="G69" s="4"/>
      <c r="H69" s="22">
        <f t="shared" ref="H69" si="51">G69*1.23</f>
        <v>0</v>
      </c>
      <c r="I69" s="3">
        <f t="shared" ref="I69" si="52">F69*G69</f>
        <v>0</v>
      </c>
      <c r="J69" s="3">
        <f t="shared" ref="J69" si="53">I69*0.23</f>
        <v>0</v>
      </c>
      <c r="K69" s="3">
        <f t="shared" ref="K69" si="54">I69+J69</f>
        <v>0</v>
      </c>
    </row>
    <row r="70" spans="1:11" x14ac:dyDescent="0.2">
      <c r="A70" s="1">
        <f t="shared" si="40"/>
        <v>67</v>
      </c>
      <c r="B70" s="25" t="s">
        <v>198</v>
      </c>
      <c r="C70" s="19" t="s">
        <v>199</v>
      </c>
      <c r="D70" s="5"/>
      <c r="E70" s="5"/>
      <c r="F70" s="23">
        <v>1</v>
      </c>
      <c r="G70" s="4"/>
      <c r="H70" s="22">
        <f t="shared" ref="H70" si="55">G70*1.23</f>
        <v>0</v>
      </c>
      <c r="I70" s="3">
        <f t="shared" ref="I70" si="56">F70*G70</f>
        <v>0</v>
      </c>
      <c r="J70" s="3">
        <f t="shared" ref="J70" si="57">I70*0.23</f>
        <v>0</v>
      </c>
      <c r="K70" s="3">
        <f t="shared" ref="K70" si="58">I70+J70</f>
        <v>0</v>
      </c>
    </row>
    <row r="71" spans="1:11" x14ac:dyDescent="0.2">
      <c r="A71" s="1">
        <f t="shared" si="40"/>
        <v>68</v>
      </c>
      <c r="B71" s="25" t="s">
        <v>237</v>
      </c>
      <c r="C71" s="19" t="s">
        <v>238</v>
      </c>
      <c r="D71" s="5"/>
      <c r="E71" s="5"/>
      <c r="F71" s="23">
        <v>2</v>
      </c>
      <c r="G71" s="4"/>
      <c r="H71" s="22">
        <f t="shared" ref="H71:H72" si="59">G71*1.23</f>
        <v>0</v>
      </c>
      <c r="I71" s="3">
        <f t="shared" ref="I71:I72" si="60">F71*G71</f>
        <v>0</v>
      </c>
      <c r="J71" s="3">
        <f t="shared" ref="J71:J72" si="61">I71*0.23</f>
        <v>0</v>
      </c>
      <c r="K71" s="3">
        <f t="shared" ref="K71:K72" si="62">I71+J71</f>
        <v>0</v>
      </c>
    </row>
    <row r="72" spans="1:11" x14ac:dyDescent="0.2">
      <c r="A72" s="1">
        <f t="shared" si="40"/>
        <v>69</v>
      </c>
      <c r="B72" s="25" t="s">
        <v>239</v>
      </c>
      <c r="C72" s="19">
        <v>400760</v>
      </c>
      <c r="D72" s="5"/>
      <c r="E72" s="5"/>
      <c r="F72" s="23">
        <v>1</v>
      </c>
      <c r="G72" s="4"/>
      <c r="H72" s="22">
        <f t="shared" si="59"/>
        <v>0</v>
      </c>
      <c r="I72" s="3">
        <f t="shared" si="60"/>
        <v>0</v>
      </c>
      <c r="J72" s="3">
        <f t="shared" si="61"/>
        <v>0</v>
      </c>
      <c r="K72" s="3">
        <f t="shared" si="62"/>
        <v>0</v>
      </c>
    </row>
    <row r="73" spans="1:11" x14ac:dyDescent="0.2">
      <c r="A73" s="1">
        <f t="shared" si="40"/>
        <v>70</v>
      </c>
      <c r="B73" s="59" t="s">
        <v>26</v>
      </c>
      <c r="C73" s="1" t="s">
        <v>27</v>
      </c>
      <c r="D73" s="5"/>
      <c r="E73" s="5"/>
      <c r="F73" s="23">
        <v>15</v>
      </c>
      <c r="G73" s="4"/>
      <c r="H73" s="22">
        <f t="shared" ref="H73:H135" si="63">G73*1.23</f>
        <v>0</v>
      </c>
      <c r="I73" s="3">
        <f t="shared" si="23"/>
        <v>0</v>
      </c>
      <c r="J73" s="3">
        <f t="shared" si="24"/>
        <v>0</v>
      </c>
      <c r="K73" s="3">
        <f t="shared" si="25"/>
        <v>0</v>
      </c>
    </row>
    <row r="74" spans="1:11" x14ac:dyDescent="0.2">
      <c r="A74" s="1">
        <f t="shared" si="40"/>
        <v>71</v>
      </c>
      <c r="B74" s="59"/>
      <c r="C74" s="1" t="s">
        <v>28</v>
      </c>
      <c r="D74" s="5"/>
      <c r="E74" s="5"/>
      <c r="F74" s="23">
        <v>12</v>
      </c>
      <c r="G74" s="4"/>
      <c r="H74" s="22">
        <f t="shared" si="63"/>
        <v>0</v>
      </c>
      <c r="I74" s="3">
        <f t="shared" si="23"/>
        <v>0</v>
      </c>
      <c r="J74" s="3">
        <f t="shared" si="24"/>
        <v>0</v>
      </c>
      <c r="K74" s="3">
        <f t="shared" si="25"/>
        <v>0</v>
      </c>
    </row>
    <row r="75" spans="1:11" x14ac:dyDescent="0.2">
      <c r="A75" s="1">
        <f t="shared" si="40"/>
        <v>72</v>
      </c>
      <c r="B75" s="59"/>
      <c r="C75" s="1" t="s">
        <v>29</v>
      </c>
      <c r="D75" s="5"/>
      <c r="E75" s="5"/>
      <c r="F75" s="23">
        <v>12</v>
      </c>
      <c r="G75" s="4"/>
      <c r="H75" s="22">
        <f t="shared" si="63"/>
        <v>0</v>
      </c>
      <c r="I75" s="3">
        <f t="shared" si="23"/>
        <v>0</v>
      </c>
      <c r="J75" s="3">
        <f t="shared" si="24"/>
        <v>0</v>
      </c>
      <c r="K75" s="3">
        <f t="shared" si="25"/>
        <v>0</v>
      </c>
    </row>
    <row r="76" spans="1:11" x14ac:dyDescent="0.2">
      <c r="A76" s="1">
        <f t="shared" si="40"/>
        <v>73</v>
      </c>
      <c r="B76" s="59"/>
      <c r="C76" s="1" t="s">
        <v>30</v>
      </c>
      <c r="D76" s="5"/>
      <c r="E76" s="5"/>
      <c r="F76" s="23">
        <v>12</v>
      </c>
      <c r="G76" s="4"/>
      <c r="H76" s="22">
        <f t="shared" si="63"/>
        <v>0</v>
      </c>
      <c r="I76" s="3">
        <f t="shared" si="23"/>
        <v>0</v>
      </c>
      <c r="J76" s="3">
        <f t="shared" si="24"/>
        <v>0</v>
      </c>
      <c r="K76" s="3">
        <f t="shared" si="25"/>
        <v>0</v>
      </c>
    </row>
    <row r="77" spans="1:11" x14ac:dyDescent="0.2">
      <c r="A77" s="1">
        <f t="shared" si="40"/>
        <v>74</v>
      </c>
      <c r="B77" s="59" t="s">
        <v>111</v>
      </c>
      <c r="C77" s="1" t="s">
        <v>31</v>
      </c>
      <c r="D77" s="5"/>
      <c r="E77" s="5"/>
      <c r="F77" s="23">
        <v>10</v>
      </c>
      <c r="G77" s="4"/>
      <c r="H77" s="22">
        <f t="shared" si="63"/>
        <v>0</v>
      </c>
      <c r="I77" s="3">
        <f t="shared" si="23"/>
        <v>0</v>
      </c>
      <c r="J77" s="3">
        <f t="shared" si="24"/>
        <v>0</v>
      </c>
      <c r="K77" s="3">
        <f t="shared" si="25"/>
        <v>0</v>
      </c>
    </row>
    <row r="78" spans="1:11" x14ac:dyDescent="0.2">
      <c r="A78" s="1">
        <f t="shared" si="40"/>
        <v>75</v>
      </c>
      <c r="B78" s="59"/>
      <c r="C78" s="1" t="s">
        <v>32</v>
      </c>
      <c r="D78" s="5"/>
      <c r="E78" s="5"/>
      <c r="F78" s="23">
        <v>7</v>
      </c>
      <c r="G78" s="4"/>
      <c r="H78" s="22">
        <f t="shared" si="63"/>
        <v>0</v>
      </c>
      <c r="I78" s="3">
        <f t="shared" si="23"/>
        <v>0</v>
      </c>
      <c r="J78" s="3">
        <f t="shared" si="24"/>
        <v>0</v>
      </c>
      <c r="K78" s="3">
        <f t="shared" si="25"/>
        <v>0</v>
      </c>
    </row>
    <row r="79" spans="1:11" x14ac:dyDescent="0.2">
      <c r="A79" s="1">
        <f t="shared" si="40"/>
        <v>76</v>
      </c>
      <c r="B79" s="59"/>
      <c r="C79" s="1" t="s">
        <v>33</v>
      </c>
      <c r="D79" s="5"/>
      <c r="E79" s="5"/>
      <c r="F79" s="23">
        <v>7</v>
      </c>
      <c r="G79" s="4"/>
      <c r="H79" s="22">
        <f t="shared" si="63"/>
        <v>0</v>
      </c>
      <c r="I79" s="3">
        <f t="shared" si="23"/>
        <v>0</v>
      </c>
      <c r="J79" s="3">
        <f t="shared" si="24"/>
        <v>0</v>
      </c>
      <c r="K79" s="3">
        <f t="shared" si="25"/>
        <v>0</v>
      </c>
    </row>
    <row r="80" spans="1:11" x14ac:dyDescent="0.2">
      <c r="A80" s="1">
        <f t="shared" si="40"/>
        <v>77</v>
      </c>
      <c r="B80" s="59"/>
      <c r="C80" s="1" t="s">
        <v>34</v>
      </c>
      <c r="D80" s="5"/>
      <c r="E80" s="5"/>
      <c r="F80" s="23">
        <v>7</v>
      </c>
      <c r="G80" s="4"/>
      <c r="H80" s="22">
        <f t="shared" si="63"/>
        <v>0</v>
      </c>
      <c r="I80" s="3">
        <f t="shared" si="23"/>
        <v>0</v>
      </c>
      <c r="J80" s="3">
        <f t="shared" si="24"/>
        <v>0</v>
      </c>
      <c r="K80" s="3">
        <f t="shared" si="25"/>
        <v>0</v>
      </c>
    </row>
    <row r="81" spans="1:11" x14ac:dyDescent="0.2">
      <c r="A81" s="1">
        <f t="shared" si="40"/>
        <v>78</v>
      </c>
      <c r="B81" s="59" t="s">
        <v>240</v>
      </c>
      <c r="C81" s="1" t="s">
        <v>35</v>
      </c>
      <c r="D81" s="5"/>
      <c r="E81" s="5"/>
      <c r="F81" s="23">
        <v>3</v>
      </c>
      <c r="G81" s="4"/>
      <c r="H81" s="22">
        <f t="shared" si="63"/>
        <v>0</v>
      </c>
      <c r="I81" s="3">
        <f t="shared" si="23"/>
        <v>0</v>
      </c>
      <c r="J81" s="3">
        <f t="shared" si="24"/>
        <v>0</v>
      </c>
      <c r="K81" s="3">
        <f t="shared" si="25"/>
        <v>0</v>
      </c>
    </row>
    <row r="82" spans="1:11" x14ac:dyDescent="0.2">
      <c r="A82" s="1">
        <f t="shared" si="40"/>
        <v>79</v>
      </c>
      <c r="B82" s="59"/>
      <c r="C82" s="1" t="s">
        <v>272</v>
      </c>
      <c r="D82" s="5"/>
      <c r="E82" s="5"/>
      <c r="F82" s="23">
        <v>1</v>
      </c>
      <c r="G82" s="4"/>
      <c r="H82" s="22">
        <f t="shared" si="63"/>
        <v>0</v>
      </c>
      <c r="I82" s="3">
        <f t="shared" si="23"/>
        <v>0</v>
      </c>
      <c r="J82" s="3">
        <f t="shared" si="24"/>
        <v>0</v>
      </c>
      <c r="K82" s="3">
        <f t="shared" si="25"/>
        <v>0</v>
      </c>
    </row>
    <row r="83" spans="1:11" x14ac:dyDescent="0.2">
      <c r="A83" s="1">
        <f t="shared" si="40"/>
        <v>80</v>
      </c>
      <c r="B83" s="59"/>
      <c r="C83" s="1" t="s">
        <v>273</v>
      </c>
      <c r="D83" s="5"/>
      <c r="E83" s="5"/>
      <c r="F83" s="23">
        <v>1</v>
      </c>
      <c r="G83" s="4"/>
      <c r="H83" s="22">
        <f t="shared" si="63"/>
        <v>0</v>
      </c>
      <c r="I83" s="3">
        <f t="shared" si="23"/>
        <v>0</v>
      </c>
      <c r="J83" s="3">
        <f t="shared" si="24"/>
        <v>0</v>
      </c>
      <c r="K83" s="3">
        <f t="shared" si="25"/>
        <v>0</v>
      </c>
    </row>
    <row r="84" spans="1:11" x14ac:dyDescent="0.2">
      <c r="A84" s="1">
        <f t="shared" si="40"/>
        <v>81</v>
      </c>
      <c r="B84" s="59"/>
      <c r="C84" s="1" t="s">
        <v>274</v>
      </c>
      <c r="D84" s="5"/>
      <c r="E84" s="5"/>
      <c r="F84" s="23">
        <v>1</v>
      </c>
      <c r="G84" s="4"/>
      <c r="H84" s="22">
        <f t="shared" si="63"/>
        <v>0</v>
      </c>
      <c r="I84" s="3">
        <f t="shared" si="23"/>
        <v>0</v>
      </c>
      <c r="J84" s="3">
        <f t="shared" si="24"/>
        <v>0</v>
      </c>
      <c r="K84" s="3">
        <f t="shared" si="25"/>
        <v>0</v>
      </c>
    </row>
    <row r="85" spans="1:11" x14ac:dyDescent="0.2">
      <c r="A85" s="1">
        <f t="shared" si="40"/>
        <v>82</v>
      </c>
      <c r="B85" s="59"/>
      <c r="C85" s="1" t="s">
        <v>166</v>
      </c>
      <c r="D85" s="5"/>
      <c r="E85" s="5"/>
      <c r="F85" s="23">
        <v>2</v>
      </c>
      <c r="G85" s="4"/>
      <c r="H85" s="22">
        <f t="shared" si="63"/>
        <v>0</v>
      </c>
      <c r="I85" s="3">
        <f t="shared" ref="I85" si="64">F85*G85</f>
        <v>0</v>
      </c>
      <c r="J85" s="3">
        <f t="shared" ref="J85" si="65">I85*0.23</f>
        <v>0</v>
      </c>
      <c r="K85" s="3">
        <f t="shared" ref="K85" si="66">I85+J85</f>
        <v>0</v>
      </c>
    </row>
    <row r="86" spans="1:11" x14ac:dyDescent="0.2">
      <c r="A86" s="1">
        <f t="shared" si="40"/>
        <v>83</v>
      </c>
      <c r="B86" s="59" t="s">
        <v>36</v>
      </c>
      <c r="C86" s="1" t="s">
        <v>37</v>
      </c>
      <c r="D86" s="5"/>
      <c r="E86" s="5"/>
      <c r="F86" s="23">
        <v>3</v>
      </c>
      <c r="G86" s="4"/>
      <c r="H86" s="22">
        <f t="shared" si="63"/>
        <v>0</v>
      </c>
      <c r="I86" s="3">
        <f t="shared" ref="I86:I113" si="67">F86*G86</f>
        <v>0</v>
      </c>
      <c r="J86" s="3">
        <f t="shared" ref="J86:J113" si="68">I86*0.23</f>
        <v>0</v>
      </c>
      <c r="K86" s="3">
        <f t="shared" ref="K86:K113" si="69">I86+J86</f>
        <v>0</v>
      </c>
    </row>
    <row r="87" spans="1:11" x14ac:dyDescent="0.2">
      <c r="A87" s="1">
        <f t="shared" si="40"/>
        <v>84</v>
      </c>
      <c r="B87" s="59"/>
      <c r="C87" s="1" t="s">
        <v>38</v>
      </c>
      <c r="D87" s="5"/>
      <c r="E87" s="5"/>
      <c r="F87" s="23">
        <v>2</v>
      </c>
      <c r="G87" s="4"/>
      <c r="H87" s="22">
        <f t="shared" si="63"/>
        <v>0</v>
      </c>
      <c r="I87" s="3">
        <f t="shared" si="67"/>
        <v>0</v>
      </c>
      <c r="J87" s="3">
        <f t="shared" si="68"/>
        <v>0</v>
      </c>
      <c r="K87" s="3">
        <f t="shared" si="69"/>
        <v>0</v>
      </c>
    </row>
    <row r="88" spans="1:11" x14ac:dyDescent="0.2">
      <c r="A88" s="1">
        <f t="shared" si="40"/>
        <v>85</v>
      </c>
      <c r="B88" s="59"/>
      <c r="C88" s="1" t="s">
        <v>39</v>
      </c>
      <c r="D88" s="5"/>
      <c r="E88" s="5"/>
      <c r="F88" s="23">
        <v>2</v>
      </c>
      <c r="G88" s="4"/>
      <c r="H88" s="22">
        <f t="shared" si="63"/>
        <v>0</v>
      </c>
      <c r="I88" s="3">
        <f t="shared" si="67"/>
        <v>0</v>
      </c>
      <c r="J88" s="3">
        <f t="shared" si="68"/>
        <v>0</v>
      </c>
      <c r="K88" s="3">
        <f t="shared" si="69"/>
        <v>0</v>
      </c>
    </row>
    <row r="89" spans="1:11" x14ac:dyDescent="0.2">
      <c r="A89" s="1">
        <f t="shared" si="40"/>
        <v>86</v>
      </c>
      <c r="B89" s="59"/>
      <c r="C89" s="1" t="s">
        <v>40</v>
      </c>
      <c r="D89" s="5"/>
      <c r="E89" s="5"/>
      <c r="F89" s="23">
        <v>2</v>
      </c>
      <c r="G89" s="4"/>
      <c r="H89" s="22">
        <f t="shared" si="63"/>
        <v>0</v>
      </c>
      <c r="I89" s="3">
        <f>F89*G89</f>
        <v>0</v>
      </c>
      <c r="J89" s="3">
        <f>I89*0.23</f>
        <v>0</v>
      </c>
      <c r="K89" s="3">
        <f>I89+J89</f>
        <v>0</v>
      </c>
    </row>
    <row r="90" spans="1:11" x14ac:dyDescent="0.2">
      <c r="A90" s="1">
        <f t="shared" si="40"/>
        <v>87</v>
      </c>
      <c r="B90" s="59"/>
      <c r="C90" s="1" t="s">
        <v>154</v>
      </c>
      <c r="D90" s="21"/>
      <c r="E90" s="21"/>
      <c r="F90" s="23">
        <v>2</v>
      </c>
      <c r="G90" s="21"/>
      <c r="H90" s="22">
        <f t="shared" si="63"/>
        <v>0</v>
      </c>
      <c r="I90" s="3">
        <f>F90*G90</f>
        <v>0</v>
      </c>
      <c r="J90" s="3">
        <f>I90*0.23</f>
        <v>0</v>
      </c>
      <c r="K90" s="3">
        <f>I90+J90</f>
        <v>0</v>
      </c>
    </row>
    <row r="91" spans="1:11" x14ac:dyDescent="0.2">
      <c r="A91" s="1">
        <f t="shared" si="40"/>
        <v>88</v>
      </c>
      <c r="B91" s="59" t="s">
        <v>41</v>
      </c>
      <c r="C91" s="1" t="s">
        <v>42</v>
      </c>
      <c r="D91" s="5"/>
      <c r="E91" s="5"/>
      <c r="F91" s="23">
        <v>4</v>
      </c>
      <c r="G91" s="4"/>
      <c r="H91" s="22">
        <f t="shared" si="63"/>
        <v>0</v>
      </c>
      <c r="I91" s="3">
        <f t="shared" si="67"/>
        <v>0</v>
      </c>
      <c r="J91" s="3">
        <f t="shared" si="68"/>
        <v>0</v>
      </c>
      <c r="K91" s="3">
        <f t="shared" si="69"/>
        <v>0</v>
      </c>
    </row>
    <row r="92" spans="1:11" x14ac:dyDescent="0.2">
      <c r="A92" s="1">
        <f t="shared" si="40"/>
        <v>89</v>
      </c>
      <c r="B92" s="59"/>
      <c r="C92" s="1" t="s">
        <v>43</v>
      </c>
      <c r="D92" s="5"/>
      <c r="E92" s="5"/>
      <c r="F92" s="23">
        <v>2</v>
      </c>
      <c r="G92" s="4"/>
      <c r="H92" s="22">
        <f t="shared" si="63"/>
        <v>0</v>
      </c>
      <c r="I92" s="3">
        <f t="shared" si="67"/>
        <v>0</v>
      </c>
      <c r="J92" s="3">
        <f t="shared" si="68"/>
        <v>0</v>
      </c>
      <c r="K92" s="3">
        <f t="shared" si="69"/>
        <v>0</v>
      </c>
    </row>
    <row r="93" spans="1:11" x14ac:dyDescent="0.2">
      <c r="A93" s="1">
        <f t="shared" si="40"/>
        <v>90</v>
      </c>
      <c r="B93" s="59"/>
      <c r="C93" s="1" t="s">
        <v>44</v>
      </c>
      <c r="D93" s="5"/>
      <c r="E93" s="5"/>
      <c r="F93" s="23">
        <v>2</v>
      </c>
      <c r="G93" s="4"/>
      <c r="H93" s="22">
        <f t="shared" si="63"/>
        <v>0</v>
      </c>
      <c r="I93" s="3">
        <f t="shared" si="67"/>
        <v>0</v>
      </c>
      <c r="J93" s="3">
        <f t="shared" si="68"/>
        <v>0</v>
      </c>
      <c r="K93" s="3">
        <f t="shared" si="69"/>
        <v>0</v>
      </c>
    </row>
    <row r="94" spans="1:11" x14ac:dyDescent="0.2">
      <c r="A94" s="1">
        <f t="shared" si="40"/>
        <v>91</v>
      </c>
      <c r="B94" s="59"/>
      <c r="C94" s="1" t="s">
        <v>45</v>
      </c>
      <c r="D94" s="5"/>
      <c r="E94" s="5"/>
      <c r="F94" s="23">
        <v>2</v>
      </c>
      <c r="G94" s="4"/>
      <c r="H94" s="22">
        <f t="shared" si="63"/>
        <v>0</v>
      </c>
      <c r="I94" s="3">
        <f t="shared" si="67"/>
        <v>0</v>
      </c>
      <c r="J94" s="3">
        <f t="shared" si="68"/>
        <v>0</v>
      </c>
      <c r="K94" s="3">
        <f t="shared" si="69"/>
        <v>0</v>
      </c>
    </row>
    <row r="95" spans="1:11" x14ac:dyDescent="0.2">
      <c r="A95" s="1">
        <f t="shared" si="40"/>
        <v>92</v>
      </c>
      <c r="B95" s="51" t="s">
        <v>200</v>
      </c>
      <c r="C95" s="24" t="s">
        <v>201</v>
      </c>
      <c r="D95" s="5"/>
      <c r="E95" s="5"/>
      <c r="F95" s="23">
        <v>2</v>
      </c>
      <c r="G95" s="4"/>
      <c r="H95" s="22">
        <f t="shared" ref="H95:H98" si="70">G95*1.23</f>
        <v>0</v>
      </c>
      <c r="I95" s="3">
        <f t="shared" ref="I95:I98" si="71">F95*G95</f>
        <v>0</v>
      </c>
      <c r="J95" s="3">
        <f t="shared" ref="J95:J98" si="72">I95*0.23</f>
        <v>0</v>
      </c>
      <c r="K95" s="3">
        <f t="shared" ref="K95:K98" si="73">I95+J95</f>
        <v>0</v>
      </c>
    </row>
    <row r="96" spans="1:11" x14ac:dyDescent="0.2">
      <c r="A96" s="1">
        <f t="shared" si="40"/>
        <v>93</v>
      </c>
      <c r="B96" s="51"/>
      <c r="C96" s="24" t="s">
        <v>202</v>
      </c>
      <c r="D96" s="5"/>
      <c r="E96" s="5"/>
      <c r="F96" s="23">
        <v>1</v>
      </c>
      <c r="G96" s="4"/>
      <c r="H96" s="22">
        <f t="shared" si="70"/>
        <v>0</v>
      </c>
      <c r="I96" s="3">
        <f t="shared" si="71"/>
        <v>0</v>
      </c>
      <c r="J96" s="3">
        <f t="shared" si="72"/>
        <v>0</v>
      </c>
      <c r="K96" s="3">
        <f t="shared" si="73"/>
        <v>0</v>
      </c>
    </row>
    <row r="97" spans="1:11" x14ac:dyDescent="0.2">
      <c r="A97" s="1">
        <f t="shared" si="40"/>
        <v>94</v>
      </c>
      <c r="B97" s="51"/>
      <c r="C97" s="24" t="s">
        <v>203</v>
      </c>
      <c r="D97" s="5"/>
      <c r="E97" s="5"/>
      <c r="F97" s="23">
        <v>1</v>
      </c>
      <c r="G97" s="4"/>
      <c r="H97" s="22">
        <f t="shared" si="70"/>
        <v>0</v>
      </c>
      <c r="I97" s="3">
        <f t="shared" si="71"/>
        <v>0</v>
      </c>
      <c r="J97" s="3">
        <f t="shared" si="72"/>
        <v>0</v>
      </c>
      <c r="K97" s="3">
        <f t="shared" si="73"/>
        <v>0</v>
      </c>
    </row>
    <row r="98" spans="1:11" x14ac:dyDescent="0.2">
      <c r="A98" s="1">
        <f t="shared" si="40"/>
        <v>95</v>
      </c>
      <c r="B98" s="51"/>
      <c r="C98" s="24" t="s">
        <v>204</v>
      </c>
      <c r="D98" s="5"/>
      <c r="E98" s="5"/>
      <c r="F98" s="23">
        <v>1</v>
      </c>
      <c r="G98" s="4"/>
      <c r="H98" s="22">
        <f t="shared" si="70"/>
        <v>0</v>
      </c>
      <c r="I98" s="3">
        <f t="shared" si="71"/>
        <v>0</v>
      </c>
      <c r="J98" s="3">
        <f t="shared" si="72"/>
        <v>0</v>
      </c>
      <c r="K98" s="3">
        <f t="shared" si="73"/>
        <v>0</v>
      </c>
    </row>
    <row r="99" spans="1:11" x14ac:dyDescent="0.2">
      <c r="A99" s="1">
        <f t="shared" si="40"/>
        <v>96</v>
      </c>
      <c r="B99" s="60" t="s">
        <v>88</v>
      </c>
      <c r="C99" s="10" t="s">
        <v>89</v>
      </c>
      <c r="D99" s="5"/>
      <c r="E99" s="5"/>
      <c r="F99" s="23">
        <v>1</v>
      </c>
      <c r="G99" s="4"/>
      <c r="H99" s="22">
        <f t="shared" si="63"/>
        <v>0</v>
      </c>
      <c r="I99" s="3">
        <f t="shared" si="67"/>
        <v>0</v>
      </c>
      <c r="J99" s="3">
        <f t="shared" si="68"/>
        <v>0</v>
      </c>
      <c r="K99" s="3">
        <f t="shared" si="69"/>
        <v>0</v>
      </c>
    </row>
    <row r="100" spans="1:11" x14ac:dyDescent="0.2">
      <c r="A100" s="1">
        <f t="shared" si="40"/>
        <v>97</v>
      </c>
      <c r="B100" s="60"/>
      <c r="C100" s="10" t="s">
        <v>90</v>
      </c>
      <c r="D100" s="5"/>
      <c r="E100" s="5"/>
      <c r="F100" s="23">
        <v>1</v>
      </c>
      <c r="G100" s="4"/>
      <c r="H100" s="22">
        <f t="shared" si="63"/>
        <v>0</v>
      </c>
      <c r="I100" s="3">
        <f t="shared" si="67"/>
        <v>0</v>
      </c>
      <c r="J100" s="3">
        <f t="shared" si="68"/>
        <v>0</v>
      </c>
      <c r="K100" s="3">
        <f t="shared" si="69"/>
        <v>0</v>
      </c>
    </row>
    <row r="101" spans="1:11" x14ac:dyDescent="0.2">
      <c r="A101" s="1">
        <f t="shared" si="40"/>
        <v>98</v>
      </c>
      <c r="B101" s="60"/>
      <c r="C101" s="10" t="s">
        <v>91</v>
      </c>
      <c r="D101" s="5"/>
      <c r="E101" s="5"/>
      <c r="F101" s="23">
        <v>1</v>
      </c>
      <c r="G101" s="4"/>
      <c r="H101" s="22">
        <f t="shared" si="63"/>
        <v>0</v>
      </c>
      <c r="I101" s="3">
        <f t="shared" si="67"/>
        <v>0</v>
      </c>
      <c r="J101" s="3">
        <f t="shared" si="68"/>
        <v>0</v>
      </c>
      <c r="K101" s="3">
        <f t="shared" si="69"/>
        <v>0</v>
      </c>
    </row>
    <row r="102" spans="1:11" x14ac:dyDescent="0.2">
      <c r="A102" s="1">
        <f t="shared" si="40"/>
        <v>99</v>
      </c>
      <c r="B102" s="60"/>
      <c r="C102" s="10" t="s">
        <v>92</v>
      </c>
      <c r="D102" s="5"/>
      <c r="E102" s="5"/>
      <c r="F102" s="23">
        <v>1</v>
      </c>
      <c r="G102" s="4"/>
      <c r="H102" s="22">
        <f t="shared" si="63"/>
        <v>0</v>
      </c>
      <c r="I102" s="3">
        <f t="shared" si="67"/>
        <v>0</v>
      </c>
      <c r="J102" s="3">
        <f t="shared" si="68"/>
        <v>0</v>
      </c>
      <c r="K102" s="3">
        <f t="shared" si="69"/>
        <v>0</v>
      </c>
    </row>
    <row r="103" spans="1:11" x14ac:dyDescent="0.2">
      <c r="A103" s="1">
        <f t="shared" si="40"/>
        <v>100</v>
      </c>
      <c r="B103" s="60" t="s">
        <v>93</v>
      </c>
      <c r="C103" s="10" t="s">
        <v>94</v>
      </c>
      <c r="D103" s="5"/>
      <c r="E103" s="5"/>
      <c r="F103" s="23">
        <v>2</v>
      </c>
      <c r="G103" s="4"/>
      <c r="H103" s="22">
        <f t="shared" si="63"/>
        <v>0</v>
      </c>
      <c r="I103" s="3">
        <f t="shared" si="67"/>
        <v>0</v>
      </c>
      <c r="J103" s="3">
        <f t="shared" si="68"/>
        <v>0</v>
      </c>
      <c r="K103" s="3">
        <f t="shared" si="69"/>
        <v>0</v>
      </c>
    </row>
    <row r="104" spans="1:11" x14ac:dyDescent="0.2">
      <c r="A104" s="1">
        <f t="shared" si="40"/>
        <v>101</v>
      </c>
      <c r="B104" s="60"/>
      <c r="C104" s="10" t="s">
        <v>95</v>
      </c>
      <c r="D104" s="5"/>
      <c r="E104" s="5"/>
      <c r="F104" s="23">
        <v>2</v>
      </c>
      <c r="G104" s="4"/>
      <c r="H104" s="22">
        <f t="shared" si="63"/>
        <v>0</v>
      </c>
      <c r="I104" s="3">
        <f t="shared" si="67"/>
        <v>0</v>
      </c>
      <c r="J104" s="3">
        <f t="shared" si="68"/>
        <v>0</v>
      </c>
      <c r="K104" s="3">
        <f t="shared" si="69"/>
        <v>0</v>
      </c>
    </row>
    <row r="105" spans="1:11" x14ac:dyDescent="0.2">
      <c r="A105" s="1">
        <f t="shared" si="40"/>
        <v>102</v>
      </c>
      <c r="B105" s="60"/>
      <c r="C105" s="10" t="s">
        <v>96</v>
      </c>
      <c r="D105" s="5"/>
      <c r="E105" s="5"/>
      <c r="F105" s="23">
        <v>2</v>
      </c>
      <c r="G105" s="4"/>
      <c r="H105" s="22">
        <f t="shared" si="63"/>
        <v>0</v>
      </c>
      <c r="I105" s="3">
        <f t="shared" si="67"/>
        <v>0</v>
      </c>
      <c r="J105" s="3">
        <f t="shared" si="68"/>
        <v>0</v>
      </c>
      <c r="K105" s="3">
        <f t="shared" si="69"/>
        <v>0</v>
      </c>
    </row>
    <row r="106" spans="1:11" x14ac:dyDescent="0.2">
      <c r="A106" s="1">
        <f t="shared" si="40"/>
        <v>103</v>
      </c>
      <c r="B106" s="60"/>
      <c r="C106" s="10" t="s">
        <v>97</v>
      </c>
      <c r="D106" s="5"/>
      <c r="E106" s="5"/>
      <c r="F106" s="23">
        <v>2</v>
      </c>
      <c r="G106" s="4"/>
      <c r="H106" s="22">
        <f t="shared" si="63"/>
        <v>0</v>
      </c>
      <c r="I106" s="3">
        <f t="shared" si="67"/>
        <v>0</v>
      </c>
      <c r="J106" s="3">
        <f t="shared" si="68"/>
        <v>0</v>
      </c>
      <c r="K106" s="3">
        <f t="shared" si="69"/>
        <v>0</v>
      </c>
    </row>
    <row r="107" spans="1:11" x14ac:dyDescent="0.2">
      <c r="A107" s="1">
        <f t="shared" si="40"/>
        <v>104</v>
      </c>
      <c r="B107" s="43" t="s">
        <v>98</v>
      </c>
      <c r="C107" s="10" t="s">
        <v>99</v>
      </c>
      <c r="D107" s="5"/>
      <c r="E107" s="5"/>
      <c r="F107" s="23">
        <v>4</v>
      </c>
      <c r="G107" s="4"/>
      <c r="H107" s="22">
        <f t="shared" si="63"/>
        <v>0</v>
      </c>
      <c r="I107" s="3">
        <f t="shared" si="67"/>
        <v>0</v>
      </c>
      <c r="J107" s="3">
        <f t="shared" si="68"/>
        <v>0</v>
      </c>
      <c r="K107" s="3">
        <f t="shared" si="69"/>
        <v>0</v>
      </c>
    </row>
    <row r="108" spans="1:11" x14ac:dyDescent="0.2">
      <c r="A108" s="1">
        <f t="shared" si="40"/>
        <v>105</v>
      </c>
      <c r="B108" s="43"/>
      <c r="C108" s="10" t="s">
        <v>100</v>
      </c>
      <c r="D108" s="5"/>
      <c r="E108" s="5"/>
      <c r="F108" s="23">
        <v>3</v>
      </c>
      <c r="G108" s="4"/>
      <c r="H108" s="22">
        <f t="shared" si="63"/>
        <v>0</v>
      </c>
      <c r="I108" s="3">
        <f t="shared" si="67"/>
        <v>0</v>
      </c>
      <c r="J108" s="3">
        <f t="shared" si="68"/>
        <v>0</v>
      </c>
      <c r="K108" s="3">
        <f t="shared" si="69"/>
        <v>0</v>
      </c>
    </row>
    <row r="109" spans="1:11" x14ac:dyDescent="0.2">
      <c r="A109" s="1">
        <f t="shared" si="40"/>
        <v>106</v>
      </c>
      <c r="B109" s="43"/>
      <c r="C109" s="10" t="s">
        <v>101</v>
      </c>
      <c r="D109" s="5"/>
      <c r="E109" s="5"/>
      <c r="F109" s="23">
        <v>3</v>
      </c>
      <c r="G109" s="4"/>
      <c r="H109" s="22">
        <f t="shared" si="63"/>
        <v>0</v>
      </c>
      <c r="I109" s="3">
        <f t="shared" si="67"/>
        <v>0</v>
      </c>
      <c r="J109" s="3">
        <f t="shared" si="68"/>
        <v>0</v>
      </c>
      <c r="K109" s="3">
        <f t="shared" si="69"/>
        <v>0</v>
      </c>
    </row>
    <row r="110" spans="1:11" x14ac:dyDescent="0.2">
      <c r="A110" s="1">
        <f t="shared" si="40"/>
        <v>107</v>
      </c>
      <c r="B110" s="43"/>
      <c r="C110" s="10" t="s">
        <v>102</v>
      </c>
      <c r="D110" s="5"/>
      <c r="E110" s="5"/>
      <c r="F110" s="23">
        <v>3</v>
      </c>
      <c r="G110" s="4"/>
      <c r="H110" s="22">
        <f t="shared" si="63"/>
        <v>0</v>
      </c>
      <c r="I110" s="3">
        <f t="shared" si="67"/>
        <v>0</v>
      </c>
      <c r="J110" s="3">
        <f t="shared" si="68"/>
        <v>0</v>
      </c>
      <c r="K110" s="3">
        <f t="shared" si="69"/>
        <v>0</v>
      </c>
    </row>
    <row r="111" spans="1:11" x14ac:dyDescent="0.2">
      <c r="A111" s="1">
        <f t="shared" si="40"/>
        <v>108</v>
      </c>
      <c r="B111" s="43" t="s">
        <v>121</v>
      </c>
      <c r="C111" s="10" t="s">
        <v>122</v>
      </c>
      <c r="D111" s="5"/>
      <c r="E111" s="5"/>
      <c r="F111" s="23">
        <v>2</v>
      </c>
      <c r="G111" s="4"/>
      <c r="H111" s="22">
        <f t="shared" si="63"/>
        <v>0</v>
      </c>
      <c r="I111" s="3">
        <f t="shared" si="67"/>
        <v>0</v>
      </c>
      <c r="J111" s="3">
        <f t="shared" si="68"/>
        <v>0</v>
      </c>
      <c r="K111" s="3">
        <f t="shared" si="69"/>
        <v>0</v>
      </c>
    </row>
    <row r="112" spans="1:11" x14ac:dyDescent="0.2">
      <c r="A112" s="1">
        <f t="shared" si="40"/>
        <v>109</v>
      </c>
      <c r="B112" s="43"/>
      <c r="C112" s="10" t="s">
        <v>123</v>
      </c>
      <c r="D112" s="5"/>
      <c r="E112" s="5"/>
      <c r="F112" s="23">
        <v>1</v>
      </c>
      <c r="G112" s="4"/>
      <c r="H112" s="22">
        <f t="shared" si="63"/>
        <v>0</v>
      </c>
      <c r="I112" s="3">
        <f t="shared" si="67"/>
        <v>0</v>
      </c>
      <c r="J112" s="3">
        <f t="shared" si="68"/>
        <v>0</v>
      </c>
      <c r="K112" s="3">
        <f t="shared" si="69"/>
        <v>0</v>
      </c>
    </row>
    <row r="113" spans="1:11" x14ac:dyDescent="0.2">
      <c r="A113" s="1">
        <f t="shared" si="40"/>
        <v>110</v>
      </c>
      <c r="B113" s="43"/>
      <c r="C113" s="10" t="s">
        <v>124</v>
      </c>
      <c r="D113" s="5"/>
      <c r="E113" s="5"/>
      <c r="F113" s="23">
        <v>1</v>
      </c>
      <c r="G113" s="4"/>
      <c r="H113" s="22">
        <f t="shared" si="63"/>
        <v>0</v>
      </c>
      <c r="I113" s="3">
        <f t="shared" si="67"/>
        <v>0</v>
      </c>
      <c r="J113" s="3">
        <f t="shared" si="68"/>
        <v>0</v>
      </c>
      <c r="K113" s="3">
        <f t="shared" si="69"/>
        <v>0</v>
      </c>
    </row>
    <row r="114" spans="1:11" x14ac:dyDescent="0.2">
      <c r="A114" s="1">
        <f t="shared" si="40"/>
        <v>111</v>
      </c>
      <c r="B114" s="43"/>
      <c r="C114" s="10" t="s">
        <v>125</v>
      </c>
      <c r="D114" s="5"/>
      <c r="E114" s="5"/>
      <c r="F114" s="23">
        <v>1</v>
      </c>
      <c r="G114" s="4"/>
      <c r="H114" s="22">
        <f t="shared" si="63"/>
        <v>0</v>
      </c>
      <c r="I114" s="3">
        <f t="shared" ref="I114" si="74">F114*G114</f>
        <v>0</v>
      </c>
      <c r="J114" s="3">
        <f t="shared" ref="J114" si="75">I114*0.23</f>
        <v>0</v>
      </c>
      <c r="K114" s="3">
        <f t="shared" ref="K114" si="76">I114+J114</f>
        <v>0</v>
      </c>
    </row>
    <row r="115" spans="1:11" x14ac:dyDescent="0.2">
      <c r="A115" s="1">
        <f t="shared" si="40"/>
        <v>112</v>
      </c>
      <c r="B115" s="51" t="s">
        <v>205</v>
      </c>
      <c r="C115" s="24" t="s">
        <v>206</v>
      </c>
      <c r="D115" s="5"/>
      <c r="E115" s="5"/>
      <c r="F115" s="23">
        <v>1</v>
      </c>
      <c r="G115" s="4"/>
      <c r="H115" s="22">
        <f t="shared" ref="H115:H118" si="77">G115*1.23</f>
        <v>0</v>
      </c>
      <c r="I115" s="3">
        <f t="shared" ref="I115:I118" si="78">F115*G115</f>
        <v>0</v>
      </c>
      <c r="J115" s="3">
        <f t="shared" ref="J115:J118" si="79">I115*0.23</f>
        <v>0</v>
      </c>
      <c r="K115" s="3">
        <f t="shared" ref="K115:K118" si="80">I115+J115</f>
        <v>0</v>
      </c>
    </row>
    <row r="116" spans="1:11" x14ac:dyDescent="0.2">
      <c r="A116" s="1">
        <f t="shared" si="40"/>
        <v>113</v>
      </c>
      <c r="B116" s="51"/>
      <c r="C116" s="24" t="s">
        <v>207</v>
      </c>
      <c r="D116" s="5"/>
      <c r="E116" s="5"/>
      <c r="F116" s="23">
        <v>1</v>
      </c>
      <c r="G116" s="4"/>
      <c r="H116" s="22">
        <f t="shared" si="77"/>
        <v>0</v>
      </c>
      <c r="I116" s="3">
        <f t="shared" si="78"/>
        <v>0</v>
      </c>
      <c r="J116" s="3">
        <f t="shared" si="79"/>
        <v>0</v>
      </c>
      <c r="K116" s="3">
        <f t="shared" si="80"/>
        <v>0</v>
      </c>
    </row>
    <row r="117" spans="1:11" x14ac:dyDescent="0.2">
      <c r="A117" s="1">
        <f t="shared" si="40"/>
        <v>114</v>
      </c>
      <c r="B117" s="51"/>
      <c r="C117" s="24" t="s">
        <v>208</v>
      </c>
      <c r="D117" s="5"/>
      <c r="E117" s="5"/>
      <c r="F117" s="23">
        <v>1</v>
      </c>
      <c r="G117" s="4"/>
      <c r="H117" s="22">
        <f t="shared" si="77"/>
        <v>0</v>
      </c>
      <c r="I117" s="3">
        <f t="shared" si="78"/>
        <v>0</v>
      </c>
      <c r="J117" s="3">
        <f t="shared" si="79"/>
        <v>0</v>
      </c>
      <c r="K117" s="3">
        <f t="shared" si="80"/>
        <v>0</v>
      </c>
    </row>
    <row r="118" spans="1:11" x14ac:dyDescent="0.2">
      <c r="A118" s="1">
        <f t="shared" si="40"/>
        <v>115</v>
      </c>
      <c r="B118" s="51"/>
      <c r="C118" s="24" t="s">
        <v>209</v>
      </c>
      <c r="D118" s="5"/>
      <c r="E118" s="5"/>
      <c r="F118" s="23">
        <v>1</v>
      </c>
      <c r="G118" s="4"/>
      <c r="H118" s="22">
        <f t="shared" si="77"/>
        <v>0</v>
      </c>
      <c r="I118" s="3">
        <f t="shared" si="78"/>
        <v>0</v>
      </c>
      <c r="J118" s="3">
        <f t="shared" si="79"/>
        <v>0</v>
      </c>
      <c r="K118" s="3">
        <f t="shared" si="80"/>
        <v>0</v>
      </c>
    </row>
    <row r="119" spans="1:11" x14ac:dyDescent="0.2">
      <c r="A119" s="1">
        <f t="shared" si="40"/>
        <v>116</v>
      </c>
      <c r="B119" s="43" t="s">
        <v>126</v>
      </c>
      <c r="C119" s="10" t="s">
        <v>127</v>
      </c>
      <c r="D119" s="5"/>
      <c r="E119" s="5"/>
      <c r="F119" s="23">
        <v>2</v>
      </c>
      <c r="G119" s="4"/>
      <c r="H119" s="22">
        <f t="shared" si="63"/>
        <v>0</v>
      </c>
      <c r="I119" s="3">
        <f t="shared" si="23"/>
        <v>0</v>
      </c>
      <c r="J119" s="3">
        <f t="shared" si="24"/>
        <v>0</v>
      </c>
      <c r="K119" s="3">
        <f t="shared" si="25"/>
        <v>0</v>
      </c>
    </row>
    <row r="120" spans="1:11" x14ac:dyDescent="0.2">
      <c r="A120" s="1">
        <f t="shared" si="40"/>
        <v>117</v>
      </c>
      <c r="B120" s="43"/>
      <c r="C120" s="10" t="s">
        <v>128</v>
      </c>
      <c r="D120" s="5"/>
      <c r="E120" s="5"/>
      <c r="F120" s="23">
        <v>1</v>
      </c>
      <c r="G120" s="4"/>
      <c r="H120" s="22">
        <f t="shared" si="63"/>
        <v>0</v>
      </c>
      <c r="I120" s="3">
        <f t="shared" si="23"/>
        <v>0</v>
      </c>
      <c r="J120" s="3">
        <f t="shared" si="24"/>
        <v>0</v>
      </c>
      <c r="K120" s="3">
        <f t="shared" si="25"/>
        <v>0</v>
      </c>
    </row>
    <row r="121" spans="1:11" x14ac:dyDescent="0.2">
      <c r="A121" s="1">
        <f t="shared" si="40"/>
        <v>118</v>
      </c>
      <c r="B121" s="43"/>
      <c r="C121" s="10" t="s">
        <v>129</v>
      </c>
      <c r="D121" s="5"/>
      <c r="E121" s="5"/>
      <c r="F121" s="23">
        <v>1</v>
      </c>
      <c r="G121" s="4"/>
      <c r="H121" s="22">
        <f t="shared" si="63"/>
        <v>0</v>
      </c>
      <c r="I121" s="3">
        <f t="shared" si="23"/>
        <v>0</v>
      </c>
      <c r="J121" s="3">
        <f t="shared" si="24"/>
        <v>0</v>
      </c>
      <c r="K121" s="3">
        <f t="shared" si="25"/>
        <v>0</v>
      </c>
    </row>
    <row r="122" spans="1:11" x14ac:dyDescent="0.2">
      <c r="A122" s="1">
        <f t="shared" si="40"/>
        <v>119</v>
      </c>
      <c r="B122" s="43"/>
      <c r="C122" s="10" t="s">
        <v>130</v>
      </c>
      <c r="D122" s="5"/>
      <c r="E122" s="5"/>
      <c r="F122" s="23">
        <v>1</v>
      </c>
      <c r="G122" s="4"/>
      <c r="H122" s="22">
        <f t="shared" si="63"/>
        <v>0</v>
      </c>
      <c r="I122" s="3">
        <f t="shared" si="23"/>
        <v>0</v>
      </c>
      <c r="J122" s="3">
        <f t="shared" si="24"/>
        <v>0</v>
      </c>
      <c r="K122" s="3">
        <f t="shared" si="25"/>
        <v>0</v>
      </c>
    </row>
    <row r="123" spans="1:11" ht="12.75" customHeight="1" x14ac:dyDescent="0.2">
      <c r="A123" s="1">
        <f t="shared" si="40"/>
        <v>120</v>
      </c>
      <c r="B123" s="43" t="s">
        <v>155</v>
      </c>
      <c r="C123" s="2" t="s">
        <v>156</v>
      </c>
      <c r="D123" s="5"/>
      <c r="E123" s="5"/>
      <c r="F123" s="23">
        <v>3</v>
      </c>
      <c r="G123" s="4"/>
      <c r="H123" s="22">
        <f t="shared" si="63"/>
        <v>0</v>
      </c>
      <c r="I123" s="3">
        <f t="shared" ref="I123:I126" si="81">F123*G123</f>
        <v>0</v>
      </c>
      <c r="J123" s="3">
        <f t="shared" ref="J123:J126" si="82">I123*0.23</f>
        <v>0</v>
      </c>
      <c r="K123" s="3">
        <f t="shared" ref="K123:K126" si="83">I123+J123</f>
        <v>0</v>
      </c>
    </row>
    <row r="124" spans="1:11" ht="12.75" customHeight="1" x14ac:dyDescent="0.2">
      <c r="A124" s="1">
        <f t="shared" si="40"/>
        <v>121</v>
      </c>
      <c r="B124" s="43"/>
      <c r="C124" s="2" t="s">
        <v>157</v>
      </c>
      <c r="D124" s="5"/>
      <c r="E124" s="5"/>
      <c r="F124" s="23">
        <v>1</v>
      </c>
      <c r="G124" s="4"/>
      <c r="H124" s="22">
        <f t="shared" si="63"/>
        <v>0</v>
      </c>
      <c r="I124" s="3">
        <f t="shared" si="81"/>
        <v>0</v>
      </c>
      <c r="J124" s="3">
        <f t="shared" si="82"/>
        <v>0</v>
      </c>
      <c r="K124" s="3">
        <f t="shared" si="83"/>
        <v>0</v>
      </c>
    </row>
    <row r="125" spans="1:11" ht="12.75" customHeight="1" x14ac:dyDescent="0.2">
      <c r="A125" s="1">
        <f t="shared" si="40"/>
        <v>122</v>
      </c>
      <c r="B125" s="43"/>
      <c r="C125" s="2" t="s">
        <v>158</v>
      </c>
      <c r="D125" s="5"/>
      <c r="E125" s="5"/>
      <c r="F125" s="23">
        <v>1</v>
      </c>
      <c r="G125" s="4"/>
      <c r="H125" s="22">
        <f t="shared" si="63"/>
        <v>0</v>
      </c>
      <c r="I125" s="3">
        <f t="shared" si="81"/>
        <v>0</v>
      </c>
      <c r="J125" s="3">
        <f t="shared" si="82"/>
        <v>0</v>
      </c>
      <c r="K125" s="3">
        <f t="shared" si="83"/>
        <v>0</v>
      </c>
    </row>
    <row r="126" spans="1:11" ht="12.75" customHeight="1" x14ac:dyDescent="0.2">
      <c r="A126" s="1">
        <f t="shared" si="40"/>
        <v>123</v>
      </c>
      <c r="B126" s="43"/>
      <c r="C126" s="2" t="s">
        <v>159</v>
      </c>
      <c r="D126" s="5"/>
      <c r="E126" s="5"/>
      <c r="F126" s="23">
        <v>1</v>
      </c>
      <c r="G126" s="4"/>
      <c r="H126" s="22">
        <f t="shared" si="63"/>
        <v>0</v>
      </c>
      <c r="I126" s="3">
        <f t="shared" si="81"/>
        <v>0</v>
      </c>
      <c r="J126" s="3">
        <f t="shared" si="82"/>
        <v>0</v>
      </c>
      <c r="K126" s="3">
        <f t="shared" si="83"/>
        <v>0</v>
      </c>
    </row>
    <row r="127" spans="1:11" x14ac:dyDescent="0.2">
      <c r="A127" s="1">
        <f t="shared" si="40"/>
        <v>124</v>
      </c>
      <c r="B127" s="47" t="s">
        <v>141</v>
      </c>
      <c r="C127" s="10" t="s">
        <v>131</v>
      </c>
      <c r="D127" s="5"/>
      <c r="E127" s="5"/>
      <c r="F127" s="23">
        <v>4</v>
      </c>
      <c r="G127" s="4"/>
      <c r="H127" s="22">
        <f t="shared" si="63"/>
        <v>0</v>
      </c>
      <c r="I127" s="3">
        <f t="shared" si="23"/>
        <v>0</v>
      </c>
      <c r="J127" s="3">
        <f t="shared" si="24"/>
        <v>0</v>
      </c>
      <c r="K127" s="3">
        <f t="shared" si="25"/>
        <v>0</v>
      </c>
    </row>
    <row r="128" spans="1:11" x14ac:dyDescent="0.2">
      <c r="A128" s="1">
        <f t="shared" si="40"/>
        <v>125</v>
      </c>
      <c r="B128" s="47"/>
      <c r="C128" s="10" t="s">
        <v>132</v>
      </c>
      <c r="D128" s="5"/>
      <c r="E128" s="5"/>
      <c r="F128" s="23">
        <v>2</v>
      </c>
      <c r="G128" s="4"/>
      <c r="H128" s="22">
        <f t="shared" si="63"/>
        <v>0</v>
      </c>
      <c r="I128" s="3">
        <f t="shared" si="23"/>
        <v>0</v>
      </c>
      <c r="J128" s="3">
        <f t="shared" si="24"/>
        <v>0</v>
      </c>
      <c r="K128" s="3">
        <f t="shared" si="25"/>
        <v>0</v>
      </c>
    </row>
    <row r="129" spans="1:11" x14ac:dyDescent="0.2">
      <c r="A129" s="1">
        <f t="shared" si="40"/>
        <v>126</v>
      </c>
      <c r="B129" s="47"/>
      <c r="C129" s="10" t="s">
        <v>133</v>
      </c>
      <c r="D129" s="5"/>
      <c r="E129" s="5"/>
      <c r="F129" s="23">
        <v>2</v>
      </c>
      <c r="G129" s="4"/>
      <c r="H129" s="22">
        <f t="shared" si="63"/>
        <v>0</v>
      </c>
      <c r="I129" s="3">
        <f t="shared" si="23"/>
        <v>0</v>
      </c>
      <c r="J129" s="3">
        <f t="shared" si="24"/>
        <v>0</v>
      </c>
      <c r="K129" s="3">
        <f t="shared" si="25"/>
        <v>0</v>
      </c>
    </row>
    <row r="130" spans="1:11" x14ac:dyDescent="0.2">
      <c r="A130" s="1">
        <f t="shared" si="40"/>
        <v>127</v>
      </c>
      <c r="B130" s="47"/>
      <c r="C130" s="10" t="s">
        <v>134</v>
      </c>
      <c r="D130" s="5"/>
      <c r="E130" s="5"/>
      <c r="F130" s="23">
        <v>2</v>
      </c>
      <c r="G130" s="4"/>
      <c r="H130" s="22">
        <f t="shared" si="63"/>
        <v>0</v>
      </c>
      <c r="I130" s="3">
        <f t="shared" si="23"/>
        <v>0</v>
      </c>
      <c r="J130" s="3">
        <f t="shared" si="24"/>
        <v>0</v>
      </c>
      <c r="K130" s="3">
        <f t="shared" si="25"/>
        <v>0</v>
      </c>
    </row>
    <row r="131" spans="1:11" x14ac:dyDescent="0.2">
      <c r="A131" s="1">
        <f t="shared" si="40"/>
        <v>128</v>
      </c>
      <c r="B131" s="47"/>
      <c r="C131" s="10" t="s">
        <v>135</v>
      </c>
      <c r="D131" s="5"/>
      <c r="E131" s="5"/>
      <c r="F131" s="23">
        <v>3</v>
      </c>
      <c r="G131" s="4"/>
      <c r="H131" s="22">
        <f t="shared" si="63"/>
        <v>0</v>
      </c>
      <c r="I131" s="3">
        <f t="shared" si="23"/>
        <v>0</v>
      </c>
      <c r="J131" s="3">
        <f t="shared" si="24"/>
        <v>0</v>
      </c>
      <c r="K131" s="3">
        <f t="shared" si="25"/>
        <v>0</v>
      </c>
    </row>
    <row r="132" spans="1:11" x14ac:dyDescent="0.2">
      <c r="A132" s="1">
        <f t="shared" si="40"/>
        <v>129</v>
      </c>
      <c r="B132" s="48" t="s">
        <v>140</v>
      </c>
      <c r="C132" s="10" t="s">
        <v>136</v>
      </c>
      <c r="D132" s="5"/>
      <c r="E132" s="5"/>
      <c r="F132" s="23">
        <v>2</v>
      </c>
      <c r="G132" s="4"/>
      <c r="H132" s="22">
        <f t="shared" si="63"/>
        <v>0</v>
      </c>
      <c r="I132" s="3">
        <f t="shared" si="23"/>
        <v>0</v>
      </c>
      <c r="J132" s="3">
        <f t="shared" si="24"/>
        <v>0</v>
      </c>
      <c r="K132" s="3">
        <f t="shared" si="25"/>
        <v>0</v>
      </c>
    </row>
    <row r="133" spans="1:11" x14ac:dyDescent="0.2">
      <c r="A133" s="1">
        <f t="shared" ref="A133:A182" si="84">A132+1</f>
        <v>130</v>
      </c>
      <c r="B133" s="48"/>
      <c r="C133" s="10" t="s">
        <v>137</v>
      </c>
      <c r="D133" s="5"/>
      <c r="E133" s="5"/>
      <c r="F133" s="23">
        <v>2</v>
      </c>
      <c r="G133" s="4"/>
      <c r="H133" s="22">
        <f t="shared" si="63"/>
        <v>0</v>
      </c>
      <c r="I133" s="3">
        <f t="shared" si="23"/>
        <v>0</v>
      </c>
      <c r="J133" s="3">
        <f t="shared" si="24"/>
        <v>0</v>
      </c>
      <c r="K133" s="3">
        <f t="shared" si="25"/>
        <v>0</v>
      </c>
    </row>
    <row r="134" spans="1:11" x14ac:dyDescent="0.2">
      <c r="A134" s="1">
        <f t="shared" si="84"/>
        <v>131</v>
      </c>
      <c r="B134" s="48"/>
      <c r="C134" s="10" t="s">
        <v>138</v>
      </c>
      <c r="D134" s="5"/>
      <c r="E134" s="5"/>
      <c r="F134" s="23">
        <v>1</v>
      </c>
      <c r="G134" s="4"/>
      <c r="H134" s="22">
        <f t="shared" si="63"/>
        <v>0</v>
      </c>
      <c r="I134" s="3">
        <f t="shared" si="23"/>
        <v>0</v>
      </c>
      <c r="J134" s="3">
        <f t="shared" si="24"/>
        <v>0</v>
      </c>
      <c r="K134" s="3">
        <f t="shared" si="25"/>
        <v>0</v>
      </c>
    </row>
    <row r="135" spans="1:11" x14ac:dyDescent="0.2">
      <c r="A135" s="1">
        <f t="shared" si="84"/>
        <v>132</v>
      </c>
      <c r="B135" s="48"/>
      <c r="C135" s="10" t="s">
        <v>139</v>
      </c>
      <c r="D135" s="5"/>
      <c r="E135" s="5"/>
      <c r="F135" s="23">
        <v>1</v>
      </c>
      <c r="G135" s="4"/>
      <c r="H135" s="22">
        <f t="shared" si="63"/>
        <v>0</v>
      </c>
      <c r="I135" s="3">
        <f t="shared" si="23"/>
        <v>0</v>
      </c>
      <c r="J135" s="3">
        <f t="shared" si="24"/>
        <v>0</v>
      </c>
      <c r="K135" s="3">
        <f t="shared" si="25"/>
        <v>0</v>
      </c>
    </row>
    <row r="136" spans="1:11" x14ac:dyDescent="0.2">
      <c r="A136" s="1">
        <f t="shared" si="84"/>
        <v>133</v>
      </c>
      <c r="B136" s="39" t="s">
        <v>160</v>
      </c>
      <c r="C136" s="2" t="s">
        <v>161</v>
      </c>
      <c r="D136" s="5"/>
      <c r="E136" s="5"/>
      <c r="F136" s="23">
        <v>1</v>
      </c>
      <c r="G136" s="4"/>
      <c r="H136" s="22">
        <f t="shared" ref="H136:H183" si="85">G136*1.23</f>
        <v>0</v>
      </c>
      <c r="I136" s="3">
        <f t="shared" ref="I136" si="86">F136*G136</f>
        <v>0</v>
      </c>
      <c r="J136" s="3">
        <f t="shared" ref="J136" si="87">I136*0.23</f>
        <v>0</v>
      </c>
      <c r="K136" s="3">
        <f t="shared" ref="K136" si="88">I136+J136</f>
        <v>0</v>
      </c>
    </row>
    <row r="137" spans="1:11" x14ac:dyDescent="0.2">
      <c r="A137" s="1">
        <f t="shared" si="84"/>
        <v>134</v>
      </c>
      <c r="B137" s="44" t="s">
        <v>241</v>
      </c>
      <c r="C137" s="2" t="s">
        <v>242</v>
      </c>
      <c r="D137" s="5"/>
      <c r="E137" s="5"/>
      <c r="F137" s="23">
        <v>2</v>
      </c>
      <c r="G137" s="4"/>
      <c r="H137" s="22">
        <f t="shared" ref="H137:H148" si="89">G137*1.23</f>
        <v>0</v>
      </c>
      <c r="I137" s="3">
        <f t="shared" ref="I137:I148" si="90">F137*G137</f>
        <v>0</v>
      </c>
      <c r="J137" s="3">
        <f t="shared" ref="J137:J148" si="91">I137*0.23</f>
        <v>0</v>
      </c>
      <c r="K137" s="3">
        <f t="shared" ref="K137:K148" si="92">I137+J137</f>
        <v>0</v>
      </c>
    </row>
    <row r="138" spans="1:11" x14ac:dyDescent="0.2">
      <c r="A138" s="1">
        <f t="shared" si="84"/>
        <v>135</v>
      </c>
      <c r="B138" s="45"/>
      <c r="C138" s="2" t="s">
        <v>243</v>
      </c>
      <c r="D138" s="5"/>
      <c r="E138" s="5"/>
      <c r="F138" s="23">
        <v>2</v>
      </c>
      <c r="G138" s="4"/>
      <c r="H138" s="22">
        <f t="shared" si="89"/>
        <v>0</v>
      </c>
      <c r="I138" s="3">
        <f t="shared" si="90"/>
        <v>0</v>
      </c>
      <c r="J138" s="3">
        <f t="shared" si="91"/>
        <v>0</v>
      </c>
      <c r="K138" s="3">
        <f t="shared" si="92"/>
        <v>0</v>
      </c>
    </row>
    <row r="139" spans="1:11" x14ac:dyDescent="0.2">
      <c r="A139" s="1">
        <f t="shared" si="84"/>
        <v>136</v>
      </c>
      <c r="B139" s="45"/>
      <c r="C139" s="2" t="s">
        <v>244</v>
      </c>
      <c r="D139" s="5"/>
      <c r="E139" s="5"/>
      <c r="F139" s="23">
        <v>2</v>
      </c>
      <c r="G139" s="4"/>
      <c r="H139" s="22">
        <f t="shared" si="89"/>
        <v>0</v>
      </c>
      <c r="I139" s="3">
        <f t="shared" si="90"/>
        <v>0</v>
      </c>
      <c r="J139" s="3">
        <f t="shared" si="91"/>
        <v>0</v>
      </c>
      <c r="K139" s="3">
        <f t="shared" si="92"/>
        <v>0</v>
      </c>
    </row>
    <row r="140" spans="1:11" x14ac:dyDescent="0.2">
      <c r="A140" s="1">
        <f t="shared" si="84"/>
        <v>137</v>
      </c>
      <c r="B140" s="45"/>
      <c r="C140" s="2" t="s">
        <v>245</v>
      </c>
      <c r="D140" s="5"/>
      <c r="E140" s="5"/>
      <c r="F140" s="23">
        <v>2</v>
      </c>
      <c r="G140" s="4"/>
      <c r="H140" s="22">
        <f t="shared" si="89"/>
        <v>0</v>
      </c>
      <c r="I140" s="3">
        <f t="shared" si="90"/>
        <v>0</v>
      </c>
      <c r="J140" s="3">
        <f t="shared" si="91"/>
        <v>0</v>
      </c>
      <c r="K140" s="3">
        <f t="shared" si="92"/>
        <v>0</v>
      </c>
    </row>
    <row r="141" spans="1:11" x14ac:dyDescent="0.2">
      <c r="A141" s="1">
        <f t="shared" si="84"/>
        <v>138</v>
      </c>
      <c r="B141" s="46"/>
      <c r="C141" s="2" t="s">
        <v>246</v>
      </c>
      <c r="D141" s="5"/>
      <c r="E141" s="5"/>
      <c r="F141" s="23">
        <v>2</v>
      </c>
      <c r="G141" s="4"/>
      <c r="H141" s="22">
        <f t="shared" si="89"/>
        <v>0</v>
      </c>
      <c r="I141" s="3">
        <f t="shared" si="90"/>
        <v>0</v>
      </c>
      <c r="J141" s="3">
        <f t="shared" si="91"/>
        <v>0</v>
      </c>
      <c r="K141" s="3">
        <f t="shared" si="92"/>
        <v>0</v>
      </c>
    </row>
    <row r="142" spans="1:11" x14ac:dyDescent="0.2">
      <c r="A142" s="1">
        <f t="shared" si="84"/>
        <v>139</v>
      </c>
      <c r="B142" s="44" t="s">
        <v>247</v>
      </c>
      <c r="C142" s="2" t="s">
        <v>248</v>
      </c>
      <c r="D142" s="5"/>
      <c r="E142" s="5"/>
      <c r="F142" s="23">
        <v>2</v>
      </c>
      <c r="G142" s="4"/>
      <c r="H142" s="22">
        <f t="shared" si="89"/>
        <v>0</v>
      </c>
      <c r="I142" s="3">
        <f t="shared" si="90"/>
        <v>0</v>
      </c>
      <c r="J142" s="3">
        <f t="shared" si="91"/>
        <v>0</v>
      </c>
      <c r="K142" s="3">
        <f t="shared" si="92"/>
        <v>0</v>
      </c>
    </row>
    <row r="143" spans="1:11" x14ac:dyDescent="0.2">
      <c r="A143" s="1">
        <f t="shared" si="84"/>
        <v>140</v>
      </c>
      <c r="B143" s="45"/>
      <c r="C143" s="2" t="s">
        <v>249</v>
      </c>
      <c r="D143" s="5"/>
      <c r="E143" s="5"/>
      <c r="F143" s="23">
        <v>1</v>
      </c>
      <c r="G143" s="4"/>
      <c r="H143" s="22">
        <f t="shared" si="89"/>
        <v>0</v>
      </c>
      <c r="I143" s="3">
        <f t="shared" si="90"/>
        <v>0</v>
      </c>
      <c r="J143" s="3">
        <f t="shared" si="91"/>
        <v>0</v>
      </c>
      <c r="K143" s="3">
        <f t="shared" si="92"/>
        <v>0</v>
      </c>
    </row>
    <row r="144" spans="1:11" x14ac:dyDescent="0.2">
      <c r="A144" s="1">
        <f t="shared" si="84"/>
        <v>141</v>
      </c>
      <c r="B144" s="45"/>
      <c r="C144" s="2" t="s">
        <v>250</v>
      </c>
      <c r="D144" s="5"/>
      <c r="E144" s="5"/>
      <c r="F144" s="23">
        <v>1</v>
      </c>
      <c r="G144" s="4"/>
      <c r="H144" s="22">
        <f t="shared" si="89"/>
        <v>0</v>
      </c>
      <c r="I144" s="3">
        <f t="shared" si="90"/>
        <v>0</v>
      </c>
      <c r="J144" s="3">
        <f t="shared" si="91"/>
        <v>0</v>
      </c>
      <c r="K144" s="3">
        <f t="shared" si="92"/>
        <v>0</v>
      </c>
    </row>
    <row r="145" spans="1:11" x14ac:dyDescent="0.2">
      <c r="A145" s="1">
        <f t="shared" si="84"/>
        <v>142</v>
      </c>
      <c r="B145" s="45"/>
      <c r="C145" s="2" t="s">
        <v>251</v>
      </c>
      <c r="D145" s="5"/>
      <c r="E145" s="5"/>
      <c r="F145" s="23">
        <v>1</v>
      </c>
      <c r="G145" s="4"/>
      <c r="H145" s="22">
        <f t="shared" si="89"/>
        <v>0</v>
      </c>
      <c r="I145" s="3">
        <f t="shared" si="90"/>
        <v>0</v>
      </c>
      <c r="J145" s="3">
        <f t="shared" si="91"/>
        <v>0</v>
      </c>
      <c r="K145" s="3">
        <f t="shared" si="92"/>
        <v>0</v>
      </c>
    </row>
    <row r="146" spans="1:11" x14ac:dyDescent="0.2">
      <c r="A146" s="1">
        <f t="shared" si="84"/>
        <v>143</v>
      </c>
      <c r="B146" s="46"/>
      <c r="C146" s="2" t="s">
        <v>252</v>
      </c>
      <c r="D146" s="5"/>
      <c r="E146" s="5"/>
      <c r="F146" s="23">
        <v>1</v>
      </c>
      <c r="G146" s="4"/>
      <c r="H146" s="22">
        <f t="shared" si="89"/>
        <v>0</v>
      </c>
      <c r="I146" s="3">
        <f t="shared" si="90"/>
        <v>0</v>
      </c>
      <c r="J146" s="3">
        <f t="shared" si="91"/>
        <v>0</v>
      </c>
      <c r="K146" s="3">
        <f t="shared" si="92"/>
        <v>0</v>
      </c>
    </row>
    <row r="147" spans="1:11" x14ac:dyDescent="0.2">
      <c r="A147" s="1">
        <f t="shared" si="84"/>
        <v>144</v>
      </c>
      <c r="B147" s="44" t="s">
        <v>253</v>
      </c>
      <c r="C147" s="2" t="s">
        <v>254</v>
      </c>
      <c r="D147" s="5"/>
      <c r="E147" s="5"/>
      <c r="F147" s="23">
        <v>1</v>
      </c>
      <c r="G147" s="4"/>
      <c r="H147" s="22">
        <f t="shared" si="89"/>
        <v>0</v>
      </c>
      <c r="I147" s="3">
        <f t="shared" si="90"/>
        <v>0</v>
      </c>
      <c r="J147" s="3">
        <f t="shared" si="91"/>
        <v>0</v>
      </c>
      <c r="K147" s="3">
        <f t="shared" si="92"/>
        <v>0</v>
      </c>
    </row>
    <row r="148" spans="1:11" x14ac:dyDescent="0.2">
      <c r="A148" s="1">
        <f t="shared" si="84"/>
        <v>145</v>
      </c>
      <c r="B148" s="46"/>
      <c r="C148" s="2" t="s">
        <v>255</v>
      </c>
      <c r="D148" s="5"/>
      <c r="E148" s="5"/>
      <c r="F148" s="23">
        <v>1</v>
      </c>
      <c r="G148" s="4"/>
      <c r="H148" s="22">
        <f t="shared" si="89"/>
        <v>0</v>
      </c>
      <c r="I148" s="3">
        <f t="shared" si="90"/>
        <v>0</v>
      </c>
      <c r="J148" s="3">
        <f t="shared" si="91"/>
        <v>0</v>
      </c>
      <c r="K148" s="3">
        <f t="shared" si="92"/>
        <v>0</v>
      </c>
    </row>
    <row r="149" spans="1:11" x14ac:dyDescent="0.2">
      <c r="A149" s="1">
        <f t="shared" si="84"/>
        <v>146</v>
      </c>
      <c r="B149" s="34" t="s">
        <v>57</v>
      </c>
      <c r="C149" s="1" t="s">
        <v>162</v>
      </c>
      <c r="D149" s="5"/>
      <c r="E149" s="5"/>
      <c r="F149" s="23">
        <v>2</v>
      </c>
      <c r="G149" s="4"/>
      <c r="H149" s="22">
        <f t="shared" si="85"/>
        <v>0</v>
      </c>
      <c r="I149" s="3">
        <f t="shared" si="23"/>
        <v>0</v>
      </c>
      <c r="J149" s="3">
        <f t="shared" si="24"/>
        <v>0</v>
      </c>
      <c r="K149" s="3">
        <f t="shared" si="25"/>
        <v>0</v>
      </c>
    </row>
    <row r="150" spans="1:11" x14ac:dyDescent="0.2">
      <c r="A150" s="1">
        <f t="shared" si="84"/>
        <v>147</v>
      </c>
      <c r="B150" s="37" t="s">
        <v>210</v>
      </c>
      <c r="C150" s="24" t="s">
        <v>211</v>
      </c>
      <c r="D150" s="5"/>
      <c r="E150" s="5"/>
      <c r="F150" s="23">
        <v>1</v>
      </c>
      <c r="G150" s="4"/>
      <c r="H150" s="22">
        <f t="shared" si="85"/>
        <v>0</v>
      </c>
      <c r="I150" s="3">
        <f t="shared" si="23"/>
        <v>0</v>
      </c>
      <c r="J150" s="3">
        <f t="shared" si="24"/>
        <v>0</v>
      </c>
      <c r="K150" s="3">
        <f t="shared" si="25"/>
        <v>0</v>
      </c>
    </row>
    <row r="151" spans="1:11" ht="38.25" customHeight="1" x14ac:dyDescent="0.2">
      <c r="A151" s="1">
        <f t="shared" si="84"/>
        <v>148</v>
      </c>
      <c r="B151" s="35" t="s">
        <v>103</v>
      </c>
      <c r="C151" s="10" t="s">
        <v>104</v>
      </c>
      <c r="D151" s="5"/>
      <c r="E151" s="5"/>
      <c r="F151" s="23">
        <v>2</v>
      </c>
      <c r="G151" s="4"/>
      <c r="H151" s="22">
        <f t="shared" si="85"/>
        <v>0</v>
      </c>
      <c r="I151" s="3">
        <f t="shared" si="23"/>
        <v>0</v>
      </c>
      <c r="J151" s="3">
        <f t="shared" si="24"/>
        <v>0</v>
      </c>
      <c r="K151" s="3">
        <f t="shared" si="25"/>
        <v>0</v>
      </c>
    </row>
    <row r="152" spans="1:11" x14ac:dyDescent="0.2">
      <c r="A152" s="1">
        <f t="shared" si="84"/>
        <v>149</v>
      </c>
      <c r="B152" s="13" t="s">
        <v>105</v>
      </c>
      <c r="C152" s="10" t="s">
        <v>106</v>
      </c>
      <c r="D152" s="5"/>
      <c r="E152" s="5"/>
      <c r="F152" s="23">
        <v>2</v>
      </c>
      <c r="G152" s="4"/>
      <c r="H152" s="22">
        <f t="shared" si="85"/>
        <v>0</v>
      </c>
      <c r="I152" s="3">
        <f t="shared" ref="I152:I183" si="93">F152*G152</f>
        <v>0</v>
      </c>
      <c r="J152" s="3">
        <f t="shared" ref="J152:J183" si="94">I152*0.23</f>
        <v>0</v>
      </c>
      <c r="K152" s="3">
        <f t="shared" ref="K152:K183" si="95">I152+J152</f>
        <v>0</v>
      </c>
    </row>
    <row r="153" spans="1:11" x14ac:dyDescent="0.2">
      <c r="A153" s="1">
        <f t="shared" si="84"/>
        <v>150</v>
      </c>
      <c r="B153" s="42" t="s">
        <v>212</v>
      </c>
      <c r="C153" s="24" t="s">
        <v>213</v>
      </c>
      <c r="D153" s="5"/>
      <c r="E153" s="5"/>
      <c r="F153" s="23">
        <v>2</v>
      </c>
      <c r="G153" s="4"/>
      <c r="H153" s="22">
        <f t="shared" ref="H153:H154" si="96">G153*1.23</f>
        <v>0</v>
      </c>
      <c r="I153" s="3">
        <f t="shared" ref="I153:I154" si="97">F153*G153</f>
        <v>0</v>
      </c>
      <c r="J153" s="3">
        <f t="shared" ref="J153:J154" si="98">I153*0.23</f>
        <v>0</v>
      </c>
      <c r="K153" s="3">
        <f t="shared" ref="K153:K154" si="99">I153+J153</f>
        <v>0</v>
      </c>
    </row>
    <row r="154" spans="1:11" x14ac:dyDescent="0.2">
      <c r="A154" s="1">
        <f t="shared" si="84"/>
        <v>151</v>
      </c>
      <c r="B154" s="42"/>
      <c r="C154" s="24" t="s">
        <v>214</v>
      </c>
      <c r="D154" s="5"/>
      <c r="E154" s="5"/>
      <c r="F154" s="23">
        <v>1</v>
      </c>
      <c r="G154" s="4"/>
      <c r="H154" s="22">
        <f t="shared" si="96"/>
        <v>0</v>
      </c>
      <c r="I154" s="3">
        <f t="shared" si="97"/>
        <v>0</v>
      </c>
      <c r="J154" s="3">
        <f t="shared" si="98"/>
        <v>0</v>
      </c>
      <c r="K154" s="3">
        <f t="shared" si="99"/>
        <v>0</v>
      </c>
    </row>
    <row r="155" spans="1:11" x14ac:dyDescent="0.2">
      <c r="A155" s="1">
        <f t="shared" si="84"/>
        <v>152</v>
      </c>
      <c r="B155" s="13" t="s">
        <v>107</v>
      </c>
      <c r="C155" s="10" t="s">
        <v>108</v>
      </c>
      <c r="D155" s="5"/>
      <c r="E155" s="5"/>
      <c r="F155" s="23">
        <v>4</v>
      </c>
      <c r="G155" s="4"/>
      <c r="H155" s="22">
        <f t="shared" si="85"/>
        <v>0</v>
      </c>
      <c r="I155" s="3">
        <f t="shared" ref="I155:I157" si="100">F155*G155</f>
        <v>0</v>
      </c>
      <c r="J155" s="3">
        <f t="shared" ref="J155:J157" si="101">I155*0.23</f>
        <v>0</v>
      </c>
      <c r="K155" s="3">
        <f t="shared" ref="K155:K157" si="102">I155+J155</f>
        <v>0</v>
      </c>
    </row>
    <row r="156" spans="1:11" x14ac:dyDescent="0.2">
      <c r="A156" s="1">
        <f t="shared" si="84"/>
        <v>153</v>
      </c>
      <c r="B156" s="37" t="s">
        <v>215</v>
      </c>
      <c r="C156" s="24" t="s">
        <v>216</v>
      </c>
      <c r="D156" s="5"/>
      <c r="E156" s="5"/>
      <c r="F156" s="23">
        <v>1</v>
      </c>
      <c r="G156" s="4"/>
      <c r="H156" s="22">
        <f t="shared" ref="H156" si="103">G156*1.23</f>
        <v>0</v>
      </c>
      <c r="I156" s="3">
        <f t="shared" ref="I156" si="104">F156*G156</f>
        <v>0</v>
      </c>
      <c r="J156" s="3">
        <f t="shared" ref="J156" si="105">I156*0.23</f>
        <v>0</v>
      </c>
      <c r="K156" s="3">
        <f t="shared" ref="K156" si="106">I156+J156</f>
        <v>0</v>
      </c>
    </row>
    <row r="157" spans="1:11" x14ac:dyDescent="0.2">
      <c r="A157" s="1">
        <f t="shared" si="84"/>
        <v>154</v>
      </c>
      <c r="B157" s="35" t="s">
        <v>142</v>
      </c>
      <c r="C157" s="2" t="s">
        <v>163</v>
      </c>
      <c r="D157" s="5"/>
      <c r="E157" s="5"/>
      <c r="F157" s="23">
        <v>1</v>
      </c>
      <c r="G157" s="4"/>
      <c r="H157" s="22">
        <f t="shared" si="85"/>
        <v>0</v>
      </c>
      <c r="I157" s="3">
        <f t="shared" si="100"/>
        <v>0</v>
      </c>
      <c r="J157" s="3">
        <f t="shared" si="101"/>
        <v>0</v>
      </c>
      <c r="K157" s="3">
        <f t="shared" si="102"/>
        <v>0</v>
      </c>
    </row>
    <row r="158" spans="1:11" x14ac:dyDescent="0.2">
      <c r="A158" s="1">
        <f t="shared" si="84"/>
        <v>155</v>
      </c>
      <c r="B158" s="65" t="s">
        <v>58</v>
      </c>
      <c r="C158" s="1" t="s">
        <v>59</v>
      </c>
      <c r="D158" s="5"/>
      <c r="E158" s="5"/>
      <c r="F158" s="23">
        <v>28</v>
      </c>
      <c r="G158" s="4"/>
      <c r="H158" s="22">
        <f t="shared" si="85"/>
        <v>0</v>
      </c>
      <c r="I158" s="3">
        <f t="shared" si="93"/>
        <v>0</v>
      </c>
      <c r="J158" s="3">
        <f t="shared" si="94"/>
        <v>0</v>
      </c>
      <c r="K158" s="3">
        <f t="shared" si="95"/>
        <v>0</v>
      </c>
    </row>
    <row r="159" spans="1:11" x14ac:dyDescent="0.2">
      <c r="A159" s="1">
        <f t="shared" ref="A159:A160" si="107">A158+1</f>
        <v>156</v>
      </c>
      <c r="B159" s="65"/>
      <c r="C159" s="27" t="s">
        <v>219</v>
      </c>
      <c r="D159" s="5"/>
      <c r="E159" s="5"/>
      <c r="F159" s="23">
        <v>10</v>
      </c>
      <c r="G159" s="4"/>
      <c r="H159" s="22">
        <f t="shared" ref="H159" si="108">G159*1.23</f>
        <v>0</v>
      </c>
      <c r="I159" s="3">
        <f t="shared" ref="I159" si="109">F159*G159</f>
        <v>0</v>
      </c>
      <c r="J159" s="3">
        <f t="shared" ref="J159" si="110">I159*0.23</f>
        <v>0</v>
      </c>
      <c r="K159" s="3">
        <f t="shared" ref="K159" si="111">I159+J159</f>
        <v>0</v>
      </c>
    </row>
    <row r="160" spans="1:11" x14ac:dyDescent="0.2">
      <c r="A160" s="1">
        <f t="shared" si="107"/>
        <v>157</v>
      </c>
      <c r="B160" s="65"/>
      <c r="C160" s="1" t="s">
        <v>60</v>
      </c>
      <c r="D160" s="5"/>
      <c r="E160" s="5"/>
      <c r="F160" s="23">
        <v>13</v>
      </c>
      <c r="G160" s="4"/>
      <c r="H160" s="22">
        <f t="shared" si="85"/>
        <v>0</v>
      </c>
      <c r="I160" s="3">
        <f t="shared" ref="I160" si="112">F160*G160</f>
        <v>0</v>
      </c>
      <c r="J160" s="3">
        <f t="shared" ref="J160" si="113">I160*0.23</f>
        <v>0</v>
      </c>
      <c r="K160" s="3">
        <f t="shared" ref="K160" si="114">I160+J160</f>
        <v>0</v>
      </c>
    </row>
    <row r="161" spans="1:11" x14ac:dyDescent="0.2">
      <c r="A161" s="1">
        <f t="shared" si="84"/>
        <v>158</v>
      </c>
      <c r="B161" s="43" t="s">
        <v>143</v>
      </c>
      <c r="C161" s="12" t="s">
        <v>109</v>
      </c>
      <c r="D161" s="5"/>
      <c r="E161" s="5"/>
      <c r="F161" s="23">
        <v>7</v>
      </c>
      <c r="G161" s="4"/>
      <c r="H161" s="22">
        <f t="shared" si="85"/>
        <v>0</v>
      </c>
      <c r="I161" s="3">
        <f t="shared" ref="I161:I162" si="115">F161*G161</f>
        <v>0</v>
      </c>
      <c r="J161" s="3">
        <f t="shared" ref="J161:J162" si="116">I161*0.23</f>
        <v>0</v>
      </c>
      <c r="K161" s="3">
        <f t="shared" ref="K161:K162" si="117">I161+J161</f>
        <v>0</v>
      </c>
    </row>
    <row r="162" spans="1:11" x14ac:dyDescent="0.2">
      <c r="A162" s="1">
        <f t="shared" si="84"/>
        <v>159</v>
      </c>
      <c r="B162" s="43"/>
      <c r="C162" s="40" t="s">
        <v>217</v>
      </c>
      <c r="D162" s="5"/>
      <c r="E162" s="5"/>
      <c r="F162" s="23">
        <v>4</v>
      </c>
      <c r="G162" s="4"/>
      <c r="H162" s="22">
        <f t="shared" si="85"/>
        <v>0</v>
      </c>
      <c r="I162" s="3">
        <f t="shared" si="115"/>
        <v>0</v>
      </c>
      <c r="J162" s="3">
        <f t="shared" si="116"/>
        <v>0</v>
      </c>
      <c r="K162" s="3">
        <f t="shared" si="117"/>
        <v>0</v>
      </c>
    </row>
    <row r="163" spans="1:11" x14ac:dyDescent="0.2">
      <c r="A163" s="1">
        <f t="shared" si="84"/>
        <v>160</v>
      </c>
      <c r="B163" s="43"/>
      <c r="C163" s="27" t="s">
        <v>218</v>
      </c>
      <c r="D163" s="5"/>
      <c r="E163" s="5"/>
      <c r="F163" s="23">
        <v>3</v>
      </c>
      <c r="G163" s="4"/>
      <c r="H163" s="22">
        <f t="shared" ref="H163" si="118">G163*1.23</f>
        <v>0</v>
      </c>
      <c r="I163" s="3">
        <f t="shared" ref="I163" si="119">F163*G163</f>
        <v>0</v>
      </c>
      <c r="J163" s="3">
        <f t="shared" ref="J163" si="120">I163*0.23</f>
        <v>0</v>
      </c>
      <c r="K163" s="3">
        <f t="shared" ref="K163" si="121">I163+J163</f>
        <v>0</v>
      </c>
    </row>
    <row r="164" spans="1:11" x14ac:dyDescent="0.2">
      <c r="A164" s="1">
        <f t="shared" si="84"/>
        <v>161</v>
      </c>
      <c r="B164" s="34" t="s">
        <v>61</v>
      </c>
      <c r="C164" s="1" t="s">
        <v>62</v>
      </c>
      <c r="D164" s="5"/>
      <c r="E164" s="5"/>
      <c r="F164" s="23">
        <v>2</v>
      </c>
      <c r="G164" s="4"/>
      <c r="H164" s="22">
        <f t="shared" si="85"/>
        <v>0</v>
      </c>
      <c r="I164" s="3">
        <f t="shared" si="93"/>
        <v>0</v>
      </c>
      <c r="J164" s="3">
        <f t="shared" si="94"/>
        <v>0</v>
      </c>
      <c r="K164" s="3">
        <f t="shared" si="95"/>
        <v>0</v>
      </c>
    </row>
    <row r="165" spans="1:11" x14ac:dyDescent="0.2">
      <c r="A165" s="1">
        <f t="shared" si="84"/>
        <v>162</v>
      </c>
      <c r="B165" s="67" t="s">
        <v>63</v>
      </c>
      <c r="C165" s="1" t="s">
        <v>64</v>
      </c>
      <c r="D165" s="5"/>
      <c r="E165" s="5"/>
      <c r="F165" s="23">
        <v>10</v>
      </c>
      <c r="G165" s="4"/>
      <c r="H165" s="22">
        <f t="shared" si="85"/>
        <v>0</v>
      </c>
      <c r="I165" s="3">
        <f t="shared" si="93"/>
        <v>0</v>
      </c>
      <c r="J165" s="3">
        <f t="shared" si="94"/>
        <v>0</v>
      </c>
      <c r="K165" s="3">
        <f t="shared" si="95"/>
        <v>0</v>
      </c>
    </row>
    <row r="166" spans="1:11" x14ac:dyDescent="0.2">
      <c r="A166" s="1">
        <f t="shared" si="84"/>
        <v>163</v>
      </c>
      <c r="B166" s="68"/>
      <c r="C166" s="1" t="s">
        <v>65</v>
      </c>
      <c r="D166" s="5"/>
      <c r="E166" s="5"/>
      <c r="F166" s="23">
        <v>6</v>
      </c>
      <c r="G166" s="4"/>
      <c r="H166" s="22">
        <f t="shared" si="85"/>
        <v>0</v>
      </c>
      <c r="I166" s="3">
        <f t="shared" si="93"/>
        <v>0</v>
      </c>
      <c r="J166" s="3">
        <f t="shared" si="94"/>
        <v>0</v>
      </c>
      <c r="K166" s="3">
        <f t="shared" si="95"/>
        <v>0</v>
      </c>
    </row>
    <row r="167" spans="1:11" x14ac:dyDescent="0.2">
      <c r="A167" s="1">
        <f t="shared" si="84"/>
        <v>164</v>
      </c>
      <c r="B167" s="68"/>
      <c r="C167" s="1" t="s">
        <v>66</v>
      </c>
      <c r="D167" s="5"/>
      <c r="E167" s="5"/>
      <c r="F167" s="23">
        <v>6</v>
      </c>
      <c r="G167" s="4"/>
      <c r="H167" s="22">
        <f t="shared" si="85"/>
        <v>0</v>
      </c>
      <c r="I167" s="3">
        <f t="shared" si="93"/>
        <v>0</v>
      </c>
      <c r="J167" s="3">
        <f t="shared" si="94"/>
        <v>0</v>
      </c>
      <c r="K167" s="3">
        <f t="shared" si="95"/>
        <v>0</v>
      </c>
    </row>
    <row r="168" spans="1:11" x14ac:dyDescent="0.2">
      <c r="A168" s="1">
        <f t="shared" si="84"/>
        <v>165</v>
      </c>
      <c r="B168" s="68"/>
      <c r="C168" s="1" t="s">
        <v>67</v>
      </c>
      <c r="D168" s="5"/>
      <c r="E168" s="5"/>
      <c r="F168" s="23">
        <v>6</v>
      </c>
      <c r="G168" s="4"/>
      <c r="H168" s="22">
        <f t="shared" si="85"/>
        <v>0</v>
      </c>
      <c r="I168" s="3">
        <f t="shared" si="93"/>
        <v>0</v>
      </c>
      <c r="J168" s="3">
        <f t="shared" si="94"/>
        <v>0</v>
      </c>
      <c r="K168" s="3">
        <f t="shared" si="95"/>
        <v>0</v>
      </c>
    </row>
    <row r="169" spans="1:11" x14ac:dyDescent="0.2">
      <c r="A169" s="1">
        <f t="shared" si="84"/>
        <v>166</v>
      </c>
      <c r="B169" s="68"/>
      <c r="C169" s="1" t="s">
        <v>144</v>
      </c>
      <c r="D169" s="5"/>
      <c r="E169" s="5"/>
      <c r="F169" s="23">
        <v>8</v>
      </c>
      <c r="G169" s="4"/>
      <c r="H169" s="22">
        <f t="shared" si="85"/>
        <v>0</v>
      </c>
      <c r="I169" s="3">
        <f t="shared" ref="I169" si="122">F169*G169</f>
        <v>0</v>
      </c>
      <c r="J169" s="3">
        <f t="shared" ref="J169" si="123">I169*0.23</f>
        <v>0</v>
      </c>
      <c r="K169" s="3">
        <f t="shared" ref="K169" si="124">I169+J169</f>
        <v>0</v>
      </c>
    </row>
    <row r="170" spans="1:11" x14ac:dyDescent="0.2">
      <c r="A170" s="1">
        <f t="shared" si="84"/>
        <v>167</v>
      </c>
      <c r="B170" s="69"/>
      <c r="C170" s="1" t="s">
        <v>68</v>
      </c>
      <c r="D170" s="5"/>
      <c r="E170" s="5"/>
      <c r="F170" s="23">
        <v>8</v>
      </c>
      <c r="G170" s="4"/>
      <c r="H170" s="22">
        <f t="shared" ref="H170" si="125">G170*1.23</f>
        <v>0</v>
      </c>
      <c r="I170" s="3">
        <f t="shared" ref="I170" si="126">F170*G170</f>
        <v>0</v>
      </c>
      <c r="J170" s="3">
        <f t="shared" ref="J170" si="127">I170*0.23</f>
        <v>0</v>
      </c>
      <c r="K170" s="3">
        <f t="shared" ref="K170" si="128">I170+J170</f>
        <v>0</v>
      </c>
    </row>
    <row r="171" spans="1:11" x14ac:dyDescent="0.2">
      <c r="A171" s="1">
        <f t="shared" si="84"/>
        <v>168</v>
      </c>
      <c r="B171" s="66" t="s">
        <v>145</v>
      </c>
      <c r="C171" s="12" t="s">
        <v>146</v>
      </c>
      <c r="D171" s="5"/>
      <c r="E171" s="5"/>
      <c r="F171" s="23">
        <v>3</v>
      </c>
      <c r="G171" s="4"/>
      <c r="H171" s="22">
        <f t="shared" si="85"/>
        <v>0</v>
      </c>
      <c r="I171" s="3">
        <f t="shared" si="93"/>
        <v>0</v>
      </c>
      <c r="J171" s="3">
        <f t="shared" si="94"/>
        <v>0</v>
      </c>
      <c r="K171" s="3">
        <f t="shared" si="95"/>
        <v>0</v>
      </c>
    </row>
    <row r="172" spans="1:11" x14ac:dyDescent="0.2">
      <c r="A172" s="1">
        <f t="shared" si="84"/>
        <v>169</v>
      </c>
      <c r="B172" s="66"/>
      <c r="C172" s="12" t="s">
        <v>147</v>
      </c>
      <c r="D172" s="5"/>
      <c r="E172" s="5"/>
      <c r="F172" s="23">
        <v>2</v>
      </c>
      <c r="G172" s="4"/>
      <c r="H172" s="22">
        <f t="shared" si="85"/>
        <v>0</v>
      </c>
      <c r="I172" s="3">
        <f t="shared" si="93"/>
        <v>0</v>
      </c>
      <c r="J172" s="3">
        <f t="shared" si="94"/>
        <v>0</v>
      </c>
      <c r="K172" s="3">
        <f t="shared" si="95"/>
        <v>0</v>
      </c>
    </row>
    <row r="173" spans="1:11" x14ac:dyDescent="0.2">
      <c r="A173" s="1">
        <f t="shared" si="84"/>
        <v>170</v>
      </c>
      <c r="B173" s="66"/>
      <c r="C173" s="12" t="s">
        <v>148</v>
      </c>
      <c r="D173" s="5"/>
      <c r="E173" s="5"/>
      <c r="F173" s="23">
        <v>2</v>
      </c>
      <c r="G173" s="4"/>
      <c r="H173" s="22">
        <f t="shared" si="85"/>
        <v>0</v>
      </c>
      <c r="I173" s="3">
        <f t="shared" si="93"/>
        <v>0</v>
      </c>
      <c r="J173" s="3">
        <f t="shared" si="94"/>
        <v>0</v>
      </c>
      <c r="K173" s="3">
        <f t="shared" si="95"/>
        <v>0</v>
      </c>
    </row>
    <row r="174" spans="1:11" x14ac:dyDescent="0.2">
      <c r="A174" s="1">
        <f t="shared" si="84"/>
        <v>171</v>
      </c>
      <c r="B174" s="66"/>
      <c r="C174" s="12" t="s">
        <v>149</v>
      </c>
      <c r="D174" s="5"/>
      <c r="E174" s="5"/>
      <c r="F174" s="23">
        <v>2</v>
      </c>
      <c r="G174" s="4"/>
      <c r="H174" s="22">
        <f t="shared" si="85"/>
        <v>0</v>
      </c>
      <c r="I174" s="3">
        <f t="shared" si="93"/>
        <v>0</v>
      </c>
      <c r="J174" s="3">
        <f t="shared" si="94"/>
        <v>0</v>
      </c>
      <c r="K174" s="3">
        <f t="shared" si="95"/>
        <v>0</v>
      </c>
    </row>
    <row r="175" spans="1:11" x14ac:dyDescent="0.2">
      <c r="A175" s="1">
        <f t="shared" si="84"/>
        <v>172</v>
      </c>
      <c r="B175" s="66"/>
      <c r="C175" s="12" t="s">
        <v>220</v>
      </c>
      <c r="D175" s="5"/>
      <c r="E175" s="5"/>
      <c r="F175" s="23">
        <v>4</v>
      </c>
      <c r="G175" s="4"/>
      <c r="H175" s="22">
        <f t="shared" si="85"/>
        <v>0</v>
      </c>
      <c r="I175" s="3">
        <f t="shared" si="93"/>
        <v>0</v>
      </c>
      <c r="J175" s="3">
        <f t="shared" si="94"/>
        <v>0</v>
      </c>
      <c r="K175" s="3">
        <f t="shared" si="95"/>
        <v>0</v>
      </c>
    </row>
    <row r="176" spans="1:11" x14ac:dyDescent="0.2">
      <c r="A176" s="1">
        <f t="shared" si="84"/>
        <v>173</v>
      </c>
      <c r="B176" s="66"/>
      <c r="C176" s="12" t="s">
        <v>164</v>
      </c>
      <c r="D176" s="5"/>
      <c r="E176" s="5"/>
      <c r="F176" s="23">
        <v>2</v>
      </c>
      <c r="G176" s="4"/>
      <c r="H176" s="22">
        <f t="shared" si="85"/>
        <v>0</v>
      </c>
      <c r="I176" s="3">
        <f t="shared" si="93"/>
        <v>0</v>
      </c>
      <c r="J176" s="3">
        <f t="shared" si="94"/>
        <v>0</v>
      </c>
      <c r="K176" s="3">
        <f t="shared" si="95"/>
        <v>0</v>
      </c>
    </row>
    <row r="177" spans="1:11" ht="15" customHeight="1" x14ac:dyDescent="0.2">
      <c r="A177" s="1">
        <f t="shared" si="84"/>
        <v>174</v>
      </c>
      <c r="B177" s="34" t="s">
        <v>69</v>
      </c>
      <c r="C177" s="1" t="s">
        <v>165</v>
      </c>
      <c r="D177" s="5"/>
      <c r="E177" s="5"/>
      <c r="F177" s="23">
        <v>1</v>
      </c>
      <c r="G177" s="4"/>
      <c r="H177" s="22">
        <f t="shared" si="85"/>
        <v>0</v>
      </c>
      <c r="I177" s="3">
        <f t="shared" si="93"/>
        <v>0</v>
      </c>
      <c r="J177" s="3">
        <f t="shared" si="94"/>
        <v>0</v>
      </c>
      <c r="K177" s="3">
        <f t="shared" si="95"/>
        <v>0</v>
      </c>
    </row>
    <row r="178" spans="1:11" x14ac:dyDescent="0.2">
      <c r="A178" s="1">
        <f t="shared" si="84"/>
        <v>175</v>
      </c>
      <c r="B178" s="65" t="s">
        <v>110</v>
      </c>
      <c r="C178" s="1" t="s">
        <v>64</v>
      </c>
      <c r="D178" s="5"/>
      <c r="E178" s="5"/>
      <c r="F178" s="23">
        <v>12</v>
      </c>
      <c r="G178" s="4"/>
      <c r="H178" s="22">
        <f t="shared" si="85"/>
        <v>0</v>
      </c>
      <c r="I178" s="3">
        <f t="shared" si="93"/>
        <v>0</v>
      </c>
      <c r="J178" s="3">
        <f t="shared" si="94"/>
        <v>0</v>
      </c>
      <c r="K178" s="3">
        <f t="shared" si="95"/>
        <v>0</v>
      </c>
    </row>
    <row r="179" spans="1:11" x14ac:dyDescent="0.2">
      <c r="A179" s="1">
        <f t="shared" si="84"/>
        <v>176</v>
      </c>
      <c r="B179" s="65"/>
      <c r="C179" s="1" t="s">
        <v>65</v>
      </c>
      <c r="D179" s="5"/>
      <c r="E179" s="5"/>
      <c r="F179" s="23">
        <v>8</v>
      </c>
      <c r="G179" s="4"/>
      <c r="H179" s="22">
        <f t="shared" si="85"/>
        <v>0</v>
      </c>
      <c r="I179" s="3">
        <f t="shared" si="93"/>
        <v>0</v>
      </c>
      <c r="J179" s="3">
        <f t="shared" si="94"/>
        <v>0</v>
      </c>
      <c r="K179" s="3">
        <f t="shared" si="95"/>
        <v>0</v>
      </c>
    </row>
    <row r="180" spans="1:11" x14ac:dyDescent="0.2">
      <c r="A180" s="1">
        <f t="shared" si="84"/>
        <v>177</v>
      </c>
      <c r="B180" s="65"/>
      <c r="C180" s="1" t="s">
        <v>66</v>
      </c>
      <c r="D180" s="5"/>
      <c r="E180" s="5"/>
      <c r="F180" s="23">
        <v>8</v>
      </c>
      <c r="G180" s="4"/>
      <c r="H180" s="22">
        <f t="shared" si="85"/>
        <v>0</v>
      </c>
      <c r="I180" s="3">
        <f t="shared" si="93"/>
        <v>0</v>
      </c>
      <c r="J180" s="3">
        <f t="shared" si="94"/>
        <v>0</v>
      </c>
      <c r="K180" s="3">
        <f t="shared" si="95"/>
        <v>0</v>
      </c>
    </row>
    <row r="181" spans="1:11" x14ac:dyDescent="0.2">
      <c r="A181" s="1">
        <f t="shared" si="84"/>
        <v>178</v>
      </c>
      <c r="B181" s="65"/>
      <c r="C181" s="1" t="s">
        <v>67</v>
      </c>
      <c r="D181" s="5"/>
      <c r="E181" s="5"/>
      <c r="F181" s="23">
        <v>8</v>
      </c>
      <c r="G181" s="4"/>
      <c r="H181" s="22">
        <f t="shared" si="85"/>
        <v>0</v>
      </c>
      <c r="I181" s="3">
        <f t="shared" si="93"/>
        <v>0</v>
      </c>
      <c r="J181" s="3">
        <f t="shared" si="94"/>
        <v>0</v>
      </c>
      <c r="K181" s="3">
        <f t="shared" si="95"/>
        <v>0</v>
      </c>
    </row>
    <row r="182" spans="1:11" x14ac:dyDescent="0.2">
      <c r="A182" s="1">
        <f t="shared" si="84"/>
        <v>179</v>
      </c>
      <c r="B182" s="65"/>
      <c r="C182" s="1" t="s">
        <v>144</v>
      </c>
      <c r="D182" s="5"/>
      <c r="E182" s="5"/>
      <c r="F182" s="23">
        <v>9</v>
      </c>
      <c r="G182" s="4"/>
      <c r="H182" s="22">
        <f t="shared" si="85"/>
        <v>0</v>
      </c>
      <c r="I182" s="3">
        <f t="shared" si="93"/>
        <v>0</v>
      </c>
      <c r="J182" s="3">
        <f t="shared" si="94"/>
        <v>0</v>
      </c>
      <c r="K182" s="3">
        <f t="shared" si="95"/>
        <v>0</v>
      </c>
    </row>
    <row r="183" spans="1:11" x14ac:dyDescent="0.2">
      <c r="A183" s="1">
        <f>A182+1</f>
        <v>180</v>
      </c>
      <c r="B183" s="65"/>
      <c r="C183" s="1" t="s">
        <v>68</v>
      </c>
      <c r="D183" s="5"/>
      <c r="E183" s="5"/>
      <c r="F183" s="23">
        <v>8</v>
      </c>
      <c r="G183" s="4"/>
      <c r="H183" s="22">
        <f t="shared" si="85"/>
        <v>0</v>
      </c>
      <c r="I183" s="3">
        <f t="shared" si="93"/>
        <v>0</v>
      </c>
      <c r="J183" s="3">
        <f t="shared" si="94"/>
        <v>0</v>
      </c>
      <c r="K183" s="29">
        <f t="shared" si="95"/>
        <v>0</v>
      </c>
    </row>
    <row r="184" spans="1:11" x14ac:dyDescent="0.2">
      <c r="A184" s="1">
        <f t="shared" ref="A184:A197" si="129">A183+1</f>
        <v>181</v>
      </c>
      <c r="B184" s="71" t="s">
        <v>256</v>
      </c>
      <c r="C184" s="1" t="s">
        <v>257</v>
      </c>
      <c r="D184" s="5"/>
      <c r="E184" s="5"/>
      <c r="F184" s="23">
        <v>14</v>
      </c>
      <c r="G184" s="4"/>
      <c r="H184" s="22">
        <f t="shared" ref="H184:H197" si="130">G184*1.23</f>
        <v>0</v>
      </c>
      <c r="I184" s="3">
        <f t="shared" ref="I184:I197" si="131">F184*G184</f>
        <v>0</v>
      </c>
      <c r="J184" s="3">
        <f t="shared" ref="J184:J197" si="132">I184*0.23</f>
        <v>0</v>
      </c>
      <c r="K184" s="29">
        <f t="shared" ref="K184:K197" si="133">I184+J184</f>
        <v>0</v>
      </c>
    </row>
    <row r="185" spans="1:11" x14ac:dyDescent="0.2">
      <c r="A185" s="1">
        <f t="shared" si="129"/>
        <v>182</v>
      </c>
      <c r="B185" s="72"/>
      <c r="C185" s="1" t="s">
        <v>258</v>
      </c>
      <c r="D185" s="5"/>
      <c r="E185" s="5"/>
      <c r="F185" s="23">
        <v>9</v>
      </c>
      <c r="G185" s="4"/>
      <c r="H185" s="22">
        <f t="shared" si="130"/>
        <v>0</v>
      </c>
      <c r="I185" s="3">
        <f t="shared" si="131"/>
        <v>0</v>
      </c>
      <c r="J185" s="3">
        <f t="shared" si="132"/>
        <v>0</v>
      </c>
      <c r="K185" s="29">
        <f t="shared" si="133"/>
        <v>0</v>
      </c>
    </row>
    <row r="186" spans="1:11" x14ac:dyDescent="0.2">
      <c r="A186" s="1">
        <f t="shared" si="129"/>
        <v>183</v>
      </c>
      <c r="B186" s="72"/>
      <c r="C186" s="1" t="s">
        <v>259</v>
      </c>
      <c r="D186" s="5"/>
      <c r="E186" s="5"/>
      <c r="F186" s="23">
        <v>9</v>
      </c>
      <c r="G186" s="4"/>
      <c r="H186" s="22">
        <f t="shared" si="130"/>
        <v>0</v>
      </c>
      <c r="I186" s="3">
        <f t="shared" si="131"/>
        <v>0</v>
      </c>
      <c r="J186" s="3">
        <f t="shared" si="132"/>
        <v>0</v>
      </c>
      <c r="K186" s="29">
        <f t="shared" si="133"/>
        <v>0</v>
      </c>
    </row>
    <row r="187" spans="1:11" x14ac:dyDescent="0.2">
      <c r="A187" s="1">
        <f t="shared" si="129"/>
        <v>184</v>
      </c>
      <c r="B187" s="72"/>
      <c r="C187" s="1" t="s">
        <v>260</v>
      </c>
      <c r="D187" s="5"/>
      <c r="E187" s="5"/>
      <c r="F187" s="23">
        <v>9</v>
      </c>
      <c r="G187" s="4"/>
      <c r="H187" s="22">
        <f t="shared" si="130"/>
        <v>0</v>
      </c>
      <c r="I187" s="3">
        <f t="shared" si="131"/>
        <v>0</v>
      </c>
      <c r="J187" s="3">
        <f t="shared" si="132"/>
        <v>0</v>
      </c>
      <c r="K187" s="29">
        <f t="shared" si="133"/>
        <v>0</v>
      </c>
    </row>
    <row r="188" spans="1:11" x14ac:dyDescent="0.2">
      <c r="A188" s="1">
        <f t="shared" si="129"/>
        <v>185</v>
      </c>
      <c r="B188" s="72"/>
      <c r="C188" s="1" t="s">
        <v>261</v>
      </c>
      <c r="D188" s="5"/>
      <c r="E188" s="5"/>
      <c r="F188" s="23">
        <v>7</v>
      </c>
      <c r="G188" s="4"/>
      <c r="H188" s="22">
        <f t="shared" si="130"/>
        <v>0</v>
      </c>
      <c r="I188" s="3">
        <f t="shared" si="131"/>
        <v>0</v>
      </c>
      <c r="J188" s="3">
        <f t="shared" si="132"/>
        <v>0</v>
      </c>
      <c r="K188" s="29">
        <f t="shared" si="133"/>
        <v>0</v>
      </c>
    </row>
    <row r="189" spans="1:11" x14ac:dyDescent="0.2">
      <c r="A189" s="1">
        <f t="shared" si="129"/>
        <v>186</v>
      </c>
      <c r="B189" s="72"/>
      <c r="C189" s="1" t="s">
        <v>262</v>
      </c>
      <c r="D189" s="5"/>
      <c r="E189" s="5"/>
      <c r="F189" s="23">
        <v>10</v>
      </c>
      <c r="G189" s="4"/>
      <c r="H189" s="22">
        <f t="shared" si="130"/>
        <v>0</v>
      </c>
      <c r="I189" s="3">
        <f t="shared" si="131"/>
        <v>0</v>
      </c>
      <c r="J189" s="3">
        <f t="shared" si="132"/>
        <v>0</v>
      </c>
      <c r="K189" s="29">
        <f t="shared" si="133"/>
        <v>0</v>
      </c>
    </row>
    <row r="190" spans="1:11" x14ac:dyDescent="0.2">
      <c r="A190" s="1">
        <f t="shared" si="129"/>
        <v>187</v>
      </c>
      <c r="B190" s="71" t="s">
        <v>263</v>
      </c>
      <c r="C190" s="1" t="s">
        <v>264</v>
      </c>
      <c r="D190" s="5"/>
      <c r="E190" s="5"/>
      <c r="F190" s="23">
        <v>9</v>
      </c>
      <c r="G190" s="4"/>
      <c r="H190" s="22">
        <f t="shared" si="130"/>
        <v>0</v>
      </c>
      <c r="I190" s="3">
        <f t="shared" si="131"/>
        <v>0</v>
      </c>
      <c r="J190" s="3">
        <f t="shared" si="132"/>
        <v>0</v>
      </c>
      <c r="K190" s="29">
        <f t="shared" si="133"/>
        <v>0</v>
      </c>
    </row>
    <row r="191" spans="1:11" x14ac:dyDescent="0.2">
      <c r="A191" s="1">
        <f t="shared" si="129"/>
        <v>188</v>
      </c>
      <c r="B191" s="73"/>
      <c r="C191" s="1" t="s">
        <v>265</v>
      </c>
      <c r="D191" s="5"/>
      <c r="E191" s="5"/>
      <c r="F191" s="23">
        <v>2</v>
      </c>
      <c r="G191" s="4"/>
      <c r="H191" s="22">
        <f t="shared" si="130"/>
        <v>0</v>
      </c>
      <c r="I191" s="3">
        <f t="shared" si="131"/>
        <v>0</v>
      </c>
      <c r="J191" s="3">
        <f t="shared" si="132"/>
        <v>0</v>
      </c>
      <c r="K191" s="29">
        <f t="shared" si="133"/>
        <v>0</v>
      </c>
    </row>
    <row r="192" spans="1:11" x14ac:dyDescent="0.2">
      <c r="A192" s="1">
        <f t="shared" si="129"/>
        <v>189</v>
      </c>
      <c r="B192" s="71" t="s">
        <v>266</v>
      </c>
      <c r="C192" s="1" t="s">
        <v>267</v>
      </c>
      <c r="D192" s="5"/>
      <c r="E192" s="5"/>
      <c r="F192" s="23">
        <v>8</v>
      </c>
      <c r="G192" s="4"/>
      <c r="H192" s="22">
        <f t="shared" si="130"/>
        <v>0</v>
      </c>
      <c r="I192" s="3">
        <f t="shared" si="131"/>
        <v>0</v>
      </c>
      <c r="J192" s="3">
        <f t="shared" si="132"/>
        <v>0</v>
      </c>
      <c r="K192" s="29">
        <f t="shared" si="133"/>
        <v>0</v>
      </c>
    </row>
    <row r="193" spans="1:11" x14ac:dyDescent="0.2">
      <c r="A193" s="1">
        <f t="shared" si="129"/>
        <v>190</v>
      </c>
      <c r="B193" s="72"/>
      <c r="C193" s="1" t="s">
        <v>268</v>
      </c>
      <c r="D193" s="5"/>
      <c r="E193" s="5"/>
      <c r="F193" s="23">
        <v>5</v>
      </c>
      <c r="G193" s="4"/>
      <c r="H193" s="22">
        <f t="shared" si="130"/>
        <v>0</v>
      </c>
      <c r="I193" s="3">
        <f t="shared" si="131"/>
        <v>0</v>
      </c>
      <c r="J193" s="3">
        <f t="shared" si="132"/>
        <v>0</v>
      </c>
      <c r="K193" s="29">
        <f t="shared" si="133"/>
        <v>0</v>
      </c>
    </row>
    <row r="194" spans="1:11" x14ac:dyDescent="0.2">
      <c r="A194" s="1">
        <f t="shared" si="129"/>
        <v>191</v>
      </c>
      <c r="B194" s="72"/>
      <c r="C194" s="1" t="s">
        <v>269</v>
      </c>
      <c r="D194" s="5"/>
      <c r="E194" s="5"/>
      <c r="F194" s="23">
        <v>5</v>
      </c>
      <c r="G194" s="4"/>
      <c r="H194" s="22">
        <f t="shared" si="130"/>
        <v>0</v>
      </c>
      <c r="I194" s="3">
        <f t="shared" si="131"/>
        <v>0</v>
      </c>
      <c r="J194" s="3">
        <f t="shared" si="132"/>
        <v>0</v>
      </c>
      <c r="K194" s="29">
        <f t="shared" si="133"/>
        <v>0</v>
      </c>
    </row>
    <row r="195" spans="1:11" x14ac:dyDescent="0.2">
      <c r="A195" s="1">
        <f t="shared" si="129"/>
        <v>192</v>
      </c>
      <c r="B195" s="72"/>
      <c r="C195" s="1" t="s">
        <v>270</v>
      </c>
      <c r="D195" s="5"/>
      <c r="E195" s="5"/>
      <c r="F195" s="23">
        <v>5</v>
      </c>
      <c r="G195" s="4"/>
      <c r="H195" s="22">
        <f t="shared" si="130"/>
        <v>0</v>
      </c>
      <c r="I195" s="3">
        <f t="shared" si="131"/>
        <v>0</v>
      </c>
      <c r="J195" s="3">
        <f t="shared" si="132"/>
        <v>0</v>
      </c>
      <c r="K195" s="29">
        <f t="shared" si="133"/>
        <v>0</v>
      </c>
    </row>
    <row r="196" spans="1:11" x14ac:dyDescent="0.2">
      <c r="A196" s="1">
        <f t="shared" si="129"/>
        <v>193</v>
      </c>
      <c r="B196" s="72"/>
      <c r="C196" s="1" t="s">
        <v>144</v>
      </c>
      <c r="D196" s="5"/>
      <c r="E196" s="5"/>
      <c r="F196" s="23">
        <v>4</v>
      </c>
      <c r="G196" s="4"/>
      <c r="H196" s="22">
        <f t="shared" si="130"/>
        <v>0</v>
      </c>
      <c r="I196" s="3">
        <f t="shared" si="131"/>
        <v>0</v>
      </c>
      <c r="J196" s="3">
        <f t="shared" si="132"/>
        <v>0</v>
      </c>
      <c r="K196" s="29">
        <f t="shared" si="133"/>
        <v>0</v>
      </c>
    </row>
    <row r="197" spans="1:11" ht="13.5" thickBot="1" x14ac:dyDescent="0.25">
      <c r="A197" s="1">
        <f t="shared" si="129"/>
        <v>194</v>
      </c>
      <c r="B197" s="73"/>
      <c r="C197" s="1" t="s">
        <v>68</v>
      </c>
      <c r="D197" s="5"/>
      <c r="E197" s="5"/>
      <c r="F197" s="23">
        <v>4</v>
      </c>
      <c r="G197" s="4"/>
      <c r="H197" s="22">
        <f t="shared" si="130"/>
        <v>0</v>
      </c>
      <c r="I197" s="3">
        <f t="shared" si="131"/>
        <v>0</v>
      </c>
      <c r="J197" s="3">
        <f t="shared" si="132"/>
        <v>0</v>
      </c>
      <c r="K197" s="29">
        <f t="shared" si="133"/>
        <v>0</v>
      </c>
    </row>
    <row r="198" spans="1:11" ht="15.75" x14ac:dyDescent="0.2">
      <c r="A198" s="70" t="s">
        <v>56</v>
      </c>
      <c r="B198" s="70"/>
      <c r="C198" s="70"/>
      <c r="D198" s="70"/>
      <c r="E198" s="70"/>
      <c r="F198" s="70"/>
      <c r="G198" s="70"/>
      <c r="H198" s="31"/>
      <c r="I198" s="32">
        <f>SUM(I4:I197)</f>
        <v>0</v>
      </c>
      <c r="J198" s="28"/>
      <c r="K198" s="30">
        <f>SUM(K4:K197)</f>
        <v>0</v>
      </c>
    </row>
    <row r="199" spans="1:11" x14ac:dyDescent="0.2">
      <c r="K199" s="78" t="s">
        <v>222</v>
      </c>
    </row>
    <row r="200" spans="1:11" ht="13.5" thickBot="1" x14ac:dyDescent="0.25">
      <c r="A200" s="6"/>
      <c r="B200" s="14"/>
      <c r="C200" s="6"/>
      <c r="D200" s="7"/>
      <c r="E200" s="7"/>
      <c r="F200" s="6"/>
      <c r="G200" s="8"/>
      <c r="H200" s="8"/>
      <c r="I200" s="9"/>
      <c r="J200" s="9"/>
      <c r="K200" s="79"/>
    </row>
    <row r="201" spans="1:11" x14ac:dyDescent="0.2">
      <c r="A201" s="15"/>
      <c r="B201" s="41"/>
      <c r="D201" s="15"/>
      <c r="E201" s="15"/>
      <c r="F201" s="15"/>
      <c r="G201" s="15"/>
      <c r="H201" s="15"/>
      <c r="I201" s="15"/>
      <c r="J201" s="15"/>
      <c r="K201" s="15"/>
    </row>
    <row r="202" spans="1:11" x14ac:dyDescent="0.2">
      <c r="A202" s="15"/>
      <c r="B202" s="41"/>
      <c r="D202" s="15"/>
      <c r="E202" s="15"/>
      <c r="F202" s="15"/>
      <c r="G202" s="15"/>
      <c r="H202" s="15"/>
      <c r="I202" s="15"/>
      <c r="J202" s="15"/>
      <c r="K202" s="15"/>
    </row>
    <row r="203" spans="1:11" ht="12.75" customHeight="1" x14ac:dyDescent="0.2">
      <c r="B203" s="76"/>
      <c r="C203" s="76"/>
      <c r="D203" s="82" t="s">
        <v>223</v>
      </c>
      <c r="E203" s="76"/>
      <c r="F203" s="83" t="s">
        <v>271</v>
      </c>
    </row>
    <row r="204" spans="1:11" ht="13.5" customHeight="1" thickBot="1" x14ac:dyDescent="0.25">
      <c r="B204" s="77"/>
      <c r="C204" s="77"/>
      <c r="D204" s="82"/>
      <c r="E204" s="77"/>
      <c r="F204" s="83"/>
    </row>
    <row r="205" spans="1:11" x14ac:dyDescent="0.2">
      <c r="B205" s="80" t="s">
        <v>224</v>
      </c>
      <c r="C205" s="81"/>
      <c r="D205" s="81"/>
      <c r="E205" s="81"/>
      <c r="I205" s="76"/>
      <c r="J205" s="76"/>
    </row>
    <row r="206" spans="1:11" ht="13.5" thickBot="1" x14ac:dyDescent="0.25">
      <c r="I206" s="77"/>
      <c r="J206" s="77"/>
    </row>
    <row r="207" spans="1:11" x14ac:dyDescent="0.2">
      <c r="I207" s="74" t="s">
        <v>225</v>
      </c>
      <c r="J207" s="75"/>
    </row>
  </sheetData>
  <sheetProtection algorithmName="SHA-512" hashValue="BRHO4uiRatskY2q/rRA9aw3V7i1A6jB+fPKRQNyO9+ZvLrFr1/1XS9U0w8d450EMkFsBWG/+xpiI+7I/+ZxuVA==" saltValue="6k0edbyjzBXzKs3XoMoGOw==" spinCount="100000" sheet="1" objects="1" scenarios="1" selectLockedCells="1"/>
  <mergeCells count="54">
    <mergeCell ref="I207:J207"/>
    <mergeCell ref="I205:I206"/>
    <mergeCell ref="J205:J206"/>
    <mergeCell ref="K199:K200"/>
    <mergeCell ref="B205:E205"/>
    <mergeCell ref="B203:C204"/>
    <mergeCell ref="D203:D204"/>
    <mergeCell ref="E203:E204"/>
    <mergeCell ref="F203:F204"/>
    <mergeCell ref="B178:B183"/>
    <mergeCell ref="B158:B160"/>
    <mergeCell ref="B171:B176"/>
    <mergeCell ref="B165:B170"/>
    <mergeCell ref="A198:G198"/>
    <mergeCell ref="B184:B189"/>
    <mergeCell ref="B192:B197"/>
    <mergeCell ref="B190:B191"/>
    <mergeCell ref="B115:B118"/>
    <mergeCell ref="A1:K2"/>
    <mergeCell ref="B5:B8"/>
    <mergeCell ref="B9:B12"/>
    <mergeCell ref="B91:B94"/>
    <mergeCell ref="B86:B90"/>
    <mergeCell ref="B34:B37"/>
    <mergeCell ref="B13:B16"/>
    <mergeCell ref="B73:B76"/>
    <mergeCell ref="B77:B80"/>
    <mergeCell ref="B17:B18"/>
    <mergeCell ref="B28:B31"/>
    <mergeCell ref="B32:B33"/>
    <mergeCell ref="B60:B61"/>
    <mergeCell ref="B64:B65"/>
    <mergeCell ref="B62:B63"/>
    <mergeCell ref="B107:B110"/>
    <mergeCell ref="B111:B114"/>
    <mergeCell ref="B81:B85"/>
    <mergeCell ref="B99:B102"/>
    <mergeCell ref="B103:B106"/>
    <mergeCell ref="B19:B20"/>
    <mergeCell ref="B21:B22"/>
    <mergeCell ref="B58:B59"/>
    <mergeCell ref="B95:B98"/>
    <mergeCell ref="B24:B27"/>
    <mergeCell ref="B55:B56"/>
    <mergeCell ref="B68:B69"/>
    <mergeCell ref="B153:B154"/>
    <mergeCell ref="B161:B163"/>
    <mergeCell ref="B119:B122"/>
    <mergeCell ref="B123:B126"/>
    <mergeCell ref="B137:B141"/>
    <mergeCell ref="B142:B146"/>
    <mergeCell ref="B147:B148"/>
    <mergeCell ref="B127:B131"/>
    <mergeCell ref="B132:B135"/>
  </mergeCells>
  <pageMargins left="0.23622047244094491" right="0.23622047244094491" top="0.74803149606299213" bottom="0.74803149606299213" header="0.31496062992125984" footer="0.31496062992125984"/>
  <pageSetup paperSize="9" scale="82" fitToHeight="0" orientation="landscape" r:id="rId1"/>
  <headerFooter>
    <oddHeader>&amp;RZałącznik nr 3 do SIWZ
znak: AG-I.272.1.3.2018</oddHeader>
  </headerFooter>
  <rowBreaks count="3" manualBreakCount="3">
    <brk id="42" max="10" man="1"/>
    <brk id="126" max="10" man="1"/>
    <brk id="170" max="10" man="1"/>
  </rowBreaks>
  <ignoredErrors>
    <ignoredError sqref="H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cenowy</vt:lpstr>
      <vt:lpstr>'Formularz cenowy'!Obszar_wydruku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Solnica, Pawel</dc:creator>
  <cp:lastModifiedBy>Domagala, Dominika</cp:lastModifiedBy>
  <cp:lastPrinted>2018-02-08T08:30:01Z</cp:lastPrinted>
  <dcterms:created xsi:type="dcterms:W3CDTF">2013-02-08T10:01:28Z</dcterms:created>
  <dcterms:modified xsi:type="dcterms:W3CDTF">2018-03-26T09:49:27Z</dcterms:modified>
</cp:coreProperties>
</file>