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wps118\Desktop\Na stronę\Opieka wytchnieniowa\"/>
    </mc:Choice>
  </mc:AlternateContent>
  <xr:revisionPtr revIDLastSave="0" documentId="13_ncr:1_{3D4B3284-D10F-42E5-9DBE-768198CCA5E1}" xr6:coauthVersionLast="36" xr6:coauthVersionMax="36" xr10:uidLastSave="{00000000-0000-0000-0000-000000000000}"/>
  <bookViews>
    <workbookView xWindow="0" yWindow="0" windowWidth="28335" windowHeight="11430" xr2:uid="{00000000-000D-0000-FFFF-FFFF00000000}"/>
  </bookViews>
  <sheets>
    <sheet name="Zał. 3 RE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0" i="1"/>
  <c r="H40" i="1" s="1"/>
  <c r="G40" i="1" l="1"/>
  <c r="F40" i="1"/>
  <c r="E40" i="1"/>
  <c r="D40" i="1"/>
</calcChain>
</file>

<file path=xl/sharedStrings.xml><?xml version="1.0" encoding="utf-8"?>
<sst xmlns="http://schemas.openxmlformats.org/spreadsheetml/2006/main" count="69" uniqueCount="69">
  <si>
    <t xml:space="preserve">Lp. </t>
  </si>
  <si>
    <t>Gmina/Powiat</t>
  </si>
  <si>
    <t>OGÓŁEM - ŚRODKI FINANSOWE NA REALIZACJĘ USŁUG W FORMIE POBYTU DZIENNEGO</t>
  </si>
  <si>
    <t xml:space="preserve">OGÓŁEM - ŚRODKI FINANSOWE NA REALIZACJĘ USŁUG W FORMIE POBYTU CAŁODOBOWEGO </t>
  </si>
  <si>
    <t>OGÓŁEM - ŚRODKI FINANSOWE NA REALIZACJĘ USŁUG W FORMIE SPECJALISTYCZNEGO PORADNICTWA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</si>
  <si>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</si>
  <si>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</si>
  <si>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</si>
  <si>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</si>
  <si>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</si>
  <si>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</si>
  <si>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</si>
  <si>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</si>
  <si>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</si>
  <si>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</si>
  <si>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</si>
  <si>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</si>
  <si>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</si>
  <si>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</si>
  <si>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</si>
  <si>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</si>
  <si>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</si>
  <si>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</si>
  <si>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Gmina Jędrzejów</t>
  </si>
  <si>
    <t>Gmina Bieliny</t>
  </si>
  <si>
    <t>Gmina Chęciny</t>
  </si>
  <si>
    <t>Gmina Górno</t>
  </si>
  <si>
    <t>Gmina Kielce</t>
  </si>
  <si>
    <t>Gmina Tarłów</t>
  </si>
  <si>
    <t>Gmina Szydłów</t>
  </si>
  <si>
    <t>Gmina Ostrowiec Świętokrzyski</t>
  </si>
  <si>
    <t>Gmina Pierzchnica</t>
  </si>
  <si>
    <t>Gmina Samborzec</t>
  </si>
  <si>
    <t>Gmina Pacanów</t>
  </si>
  <si>
    <t>Gmina Łoniów</t>
  </si>
  <si>
    <t>Gmina Krasocin</t>
  </si>
  <si>
    <t>Gmina Bodzentyn</t>
  </si>
  <si>
    <t>Gmina Bodzechów</t>
  </si>
  <si>
    <t>Gmina Klimontów</t>
  </si>
  <si>
    <t>Gmina Strawczyn</t>
  </si>
  <si>
    <t>Gmina Sandomierz</t>
  </si>
  <si>
    <t>Gmina Zagnańsk</t>
  </si>
  <si>
    <t>Gmina Małogoszcz</t>
  </si>
  <si>
    <t>Gmina Mniów</t>
  </si>
  <si>
    <t>Gmina Morawica</t>
  </si>
  <si>
    <t>Gmina Nowa Słupia</t>
  </si>
  <si>
    <t>Gmina Piekoszów</t>
  </si>
  <si>
    <t>Gmina Radoszyce</t>
  </si>
  <si>
    <t>Gmina Stąporków</t>
  </si>
  <si>
    <t>Powiat Skarzyski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</si>
  <si>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</si>
  <si>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</si>
  <si>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</si>
  <si>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</si>
  <si>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</si>
  <si>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</si>
  <si>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</si>
  <si>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</si>
  <si>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</si>
  <si>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</si>
  <si>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</si>
  <si>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KOSZTY OBSŁUGI DLA GMINY         </t>
  </si>
  <si>
    <t>30.</t>
  </si>
  <si>
    <t>Razem</t>
  </si>
  <si>
    <t>Lista wniosków gmin i  powiatów zatwierdzonych do realizacji Programu "Opieka wytchnieniowa"- edycja 2021.</t>
  </si>
  <si>
    <t>OGÓŁEM KWOTA ŚRODKÓW Z FUNDUSZU SOLIDARNOŚCIOWEGO DLA GMINY</t>
  </si>
  <si>
    <t>Powiat Kielce ziemski</t>
  </si>
  <si>
    <t>Powiat Kielce grodzki</t>
  </si>
  <si>
    <t>Powiat Opatowski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</si>
</sst>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2"/>
      <color theme="1"/>
      <name val="Arial"/>
      <family val="2"/>
      <charset val="238"/>
    </font>
    <font>
      <sz val="22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6" fillId="0" borderId="8" xfId="0" applyFont="1" applyBorder="1"/>
    <xf numFmtId="0" fontId="6" fillId="0" borderId="2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4" fontId="6" fillId="0" borderId="8" xfId="0" applyNumberFormat="1" applyFont="1" applyFill="1" applyBorder="1"/>
    <xf numFmtId="4" fontId="6" fillId="0" borderId="9" xfId="0" applyNumberFormat="1" applyFont="1" applyFill="1" applyBorder="1"/>
    <xf numFmtId="4" fontId="5" fillId="2" borderId="2" xfId="0" applyNumberFormat="1" applyFont="1" applyFill="1" applyBorder="1"/>
    <xf numFmtId="4" fontId="5" fillId="2" borderId="5" xfId="0" applyNumberFormat="1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tabSelected="1" zoomScale="50" zoomScaleNormal="50" workbookViewId="0">
      <selection activeCell="N19" sqref="N19"/>
    </sheetView>
  </sheetViews>
  <sheetFormatPr defaultRowHeight="15" x14ac:dyDescent="0.2"/>
  <cols>
    <col min="1" max="1" width="9.140625" style="1"/>
    <col min="2" max="2" width="17.5703125" style="1" customWidth="1"/>
    <col min="3" max="3" width="50.7109375" style="1" customWidth="1"/>
    <col min="4" max="4" width="28.28515625" style="1" customWidth="1"/>
    <col min="5" max="5" width="33.42578125" style="2" customWidth="1"/>
    <col min="6" max="6" width="33.85546875" style="1" customWidth="1"/>
    <col min="7" max="7" width="33.85546875" style="2" customWidth="1"/>
    <col min="8" max="8" width="41" style="2" customWidth="1"/>
    <col min="9" max="9" width="25.85546875" style="1" customWidth="1"/>
    <col min="10" max="10" width="24.7109375" style="1" customWidth="1"/>
    <col min="11" max="11" width="24.85546875" style="1" customWidth="1"/>
    <col min="12" max="12" width="24.28515625" style="1" customWidth="1"/>
    <col min="13" max="13" width="22.5703125" style="1" customWidth="1"/>
    <col min="14" max="14" width="26.7109375" style="1" customWidth="1"/>
    <col min="15" max="15" width="25.5703125" style="1" customWidth="1"/>
    <col min="16" max="16384" width="9.140625" style="1"/>
  </cols>
  <sheetData>
    <row r="1" spans="2:8" ht="23.25" customHeight="1" x14ac:dyDescent="0.2"/>
    <row r="2" spans="2:8" s="2" customFormat="1" ht="10.5" hidden="1" customHeight="1" thickBot="1" x14ac:dyDescent="0.2"/>
    <row r="3" spans="2:8" hidden="1" x14ac:dyDescent="0.2"/>
    <row r="4" spans="2:8" ht="64.5" customHeight="1" x14ac:dyDescent="0.2">
      <c r="B4" s="18" t="s">
        <v>64</v>
      </c>
      <c r="C4" s="19"/>
      <c r="D4" s="19"/>
      <c r="E4" s="19"/>
      <c r="F4" s="19"/>
      <c r="G4" s="19"/>
      <c r="H4" s="19"/>
    </row>
    <row r="5" spans="2:8" ht="18" customHeight="1" x14ac:dyDescent="0.2">
      <c r="B5" s="25" t="s">
        <v>0</v>
      </c>
      <c r="C5" s="24" t="s">
        <v>1</v>
      </c>
      <c r="D5" s="25" t="s">
        <v>2</v>
      </c>
      <c r="E5" s="25" t="s">
        <v>3</v>
      </c>
      <c r="F5" s="25" t="s">
        <v>4</v>
      </c>
      <c r="G5" s="25" t="s">
        <v>61</v>
      </c>
      <c r="H5" s="21" t="s">
        <v>65</v>
      </c>
    </row>
    <row r="6" spans="2:8" ht="15" customHeight="1" x14ac:dyDescent="0.2">
      <c r="B6" s="25"/>
      <c r="C6" s="24"/>
      <c r="D6" s="25"/>
      <c r="E6" s="25"/>
      <c r="F6" s="25"/>
      <c r="G6" s="25"/>
      <c r="H6" s="22"/>
    </row>
    <row r="7" spans="2:8" ht="15" customHeight="1" x14ac:dyDescent="0.2">
      <c r="B7" s="25"/>
      <c r="C7" s="24"/>
      <c r="D7" s="25"/>
      <c r="E7" s="25"/>
      <c r="F7" s="25"/>
      <c r="G7" s="25"/>
      <c r="H7" s="22"/>
    </row>
    <row r="8" spans="2:8" ht="231" customHeight="1" x14ac:dyDescent="0.2">
      <c r="B8" s="25"/>
      <c r="C8" s="24"/>
      <c r="D8" s="25"/>
      <c r="E8" s="25"/>
      <c r="F8" s="25"/>
      <c r="G8" s="25"/>
      <c r="H8" s="23"/>
    </row>
    <row r="9" spans="2:8" ht="22.5" customHeight="1" x14ac:dyDescent="0.3">
      <c r="B9" s="3">
        <v>1</v>
      </c>
      <c r="C9" s="4">
        <v>2</v>
      </c>
      <c r="D9" s="5">
        <v>3</v>
      </c>
      <c r="E9" s="5">
        <v>4</v>
      </c>
      <c r="F9" s="5">
        <v>5</v>
      </c>
      <c r="G9" s="6">
        <v>6</v>
      </c>
      <c r="H9" s="6">
        <v>7</v>
      </c>
    </row>
    <row r="10" spans="2:8" ht="24.95" customHeight="1" x14ac:dyDescent="0.4">
      <c r="B10" s="7" t="s">
        <v>5</v>
      </c>
      <c r="C10" s="10" t="s">
        <v>24</v>
      </c>
      <c r="D10" s="8">
        <v>87360</v>
      </c>
      <c r="E10" s="8">
        <v>0</v>
      </c>
      <c r="F10" s="8">
        <v>0</v>
      </c>
      <c r="G10" s="8">
        <v>1747.2</v>
      </c>
      <c r="H10" s="8">
        <f>D10+E10+F10+G10</f>
        <v>89107.199999999997</v>
      </c>
    </row>
    <row r="11" spans="2:8" s="2" customFormat="1" ht="24.95" customHeight="1" x14ac:dyDescent="0.4">
      <c r="B11" s="7" t="s">
        <v>6</v>
      </c>
      <c r="C11" s="10" t="s">
        <v>36</v>
      </c>
      <c r="D11" s="8">
        <v>48000</v>
      </c>
      <c r="E11" s="8">
        <v>0</v>
      </c>
      <c r="F11" s="8">
        <v>0</v>
      </c>
      <c r="G11" s="8">
        <v>960</v>
      </c>
      <c r="H11" s="8">
        <f t="shared" ref="H11:H39" si="0">D11+E11+F11+G11</f>
        <v>48960</v>
      </c>
    </row>
    <row r="12" spans="2:8" s="2" customFormat="1" ht="24.95" customHeight="1" x14ac:dyDescent="0.4">
      <c r="B12" s="7" t="s">
        <v>7</v>
      </c>
      <c r="C12" s="10" t="s">
        <v>25</v>
      </c>
      <c r="D12" s="8">
        <v>53640</v>
      </c>
      <c r="E12" s="8">
        <v>0</v>
      </c>
      <c r="F12" s="8">
        <v>0</v>
      </c>
      <c r="G12" s="8">
        <v>0</v>
      </c>
      <c r="H12" s="8">
        <f t="shared" si="0"/>
        <v>53640</v>
      </c>
    </row>
    <row r="13" spans="2:8" s="2" customFormat="1" ht="24.95" customHeight="1" x14ac:dyDescent="0.4">
      <c r="B13" s="7" t="s">
        <v>8</v>
      </c>
      <c r="C13" s="10" t="s">
        <v>26</v>
      </c>
      <c r="D13" s="8">
        <v>79200</v>
      </c>
      <c r="E13" s="8">
        <v>0</v>
      </c>
      <c r="F13" s="8">
        <v>0</v>
      </c>
      <c r="G13" s="8">
        <v>1584</v>
      </c>
      <c r="H13" s="8">
        <f t="shared" si="0"/>
        <v>80784</v>
      </c>
    </row>
    <row r="14" spans="2:8" s="2" customFormat="1" ht="24.95" customHeight="1" x14ac:dyDescent="0.4">
      <c r="B14" s="7" t="s">
        <v>9</v>
      </c>
      <c r="C14" s="10" t="s">
        <v>23</v>
      </c>
      <c r="D14" s="8">
        <v>108000</v>
      </c>
      <c r="E14" s="8">
        <v>0</v>
      </c>
      <c r="F14" s="8">
        <v>0</v>
      </c>
      <c r="G14" s="8">
        <v>2160</v>
      </c>
      <c r="H14" s="8">
        <f t="shared" si="0"/>
        <v>110160</v>
      </c>
    </row>
    <row r="15" spans="2:8" s="2" customFormat="1" ht="24.95" customHeight="1" x14ac:dyDescent="0.4">
      <c r="B15" s="7" t="s">
        <v>10</v>
      </c>
      <c r="C15" s="11" t="s">
        <v>27</v>
      </c>
      <c r="D15" s="8">
        <v>4368000</v>
      </c>
      <c r="E15" s="8">
        <v>50050</v>
      </c>
      <c r="F15" s="8">
        <v>0</v>
      </c>
      <c r="G15" s="8">
        <v>82190</v>
      </c>
      <c r="H15" s="8">
        <f t="shared" si="0"/>
        <v>4500240</v>
      </c>
    </row>
    <row r="16" spans="2:8" s="2" customFormat="1" ht="24.95" customHeight="1" x14ac:dyDescent="0.4">
      <c r="B16" s="7" t="s">
        <v>11</v>
      </c>
      <c r="C16" s="10" t="s">
        <v>38</v>
      </c>
      <c r="D16" s="8">
        <v>28800</v>
      </c>
      <c r="E16" s="8">
        <v>0</v>
      </c>
      <c r="F16" s="8">
        <v>0</v>
      </c>
      <c r="G16" s="8">
        <v>576</v>
      </c>
      <c r="H16" s="8">
        <f t="shared" si="0"/>
        <v>29376</v>
      </c>
    </row>
    <row r="17" spans="2:8" s="2" customFormat="1" ht="24.95" customHeight="1" x14ac:dyDescent="0.4">
      <c r="B17" s="7" t="s">
        <v>12</v>
      </c>
      <c r="C17" s="10" t="s">
        <v>35</v>
      </c>
      <c r="D17" s="8">
        <v>115200</v>
      </c>
      <c r="E17" s="8">
        <v>0</v>
      </c>
      <c r="F17" s="8">
        <v>0</v>
      </c>
      <c r="G17" s="8">
        <v>2304</v>
      </c>
      <c r="H17" s="8">
        <f t="shared" si="0"/>
        <v>117504</v>
      </c>
    </row>
    <row r="18" spans="2:8" s="2" customFormat="1" ht="24.95" customHeight="1" x14ac:dyDescent="0.4">
      <c r="B18" s="7" t="s">
        <v>13</v>
      </c>
      <c r="C18" s="10" t="s">
        <v>34</v>
      </c>
      <c r="D18" s="8">
        <v>44000</v>
      </c>
      <c r="E18" s="8">
        <v>0</v>
      </c>
      <c r="F18" s="8">
        <v>0</v>
      </c>
      <c r="G18" s="8">
        <v>880</v>
      </c>
      <c r="H18" s="8">
        <f t="shared" si="0"/>
        <v>44880</v>
      </c>
    </row>
    <row r="19" spans="2:8" s="2" customFormat="1" ht="24.95" customHeight="1" x14ac:dyDescent="0.4">
      <c r="B19" s="7" t="s">
        <v>14</v>
      </c>
      <c r="C19" s="12" t="s">
        <v>30</v>
      </c>
      <c r="D19" s="8">
        <v>550000</v>
      </c>
      <c r="E19" s="8">
        <v>11200</v>
      </c>
      <c r="F19" s="8">
        <v>0</v>
      </c>
      <c r="G19" s="8">
        <v>11224</v>
      </c>
      <c r="H19" s="8">
        <f t="shared" si="0"/>
        <v>572424</v>
      </c>
    </row>
    <row r="20" spans="2:8" ht="24.95" customHeight="1" x14ac:dyDescent="0.4">
      <c r="B20" s="7" t="s">
        <v>15</v>
      </c>
      <c r="C20" s="10" t="s">
        <v>33</v>
      </c>
      <c r="D20" s="8">
        <v>19200</v>
      </c>
      <c r="E20" s="8">
        <v>0</v>
      </c>
      <c r="F20" s="8">
        <v>0</v>
      </c>
      <c r="G20" s="8">
        <v>384</v>
      </c>
      <c r="H20" s="8">
        <f t="shared" si="0"/>
        <v>19584</v>
      </c>
    </row>
    <row r="21" spans="2:8" s="2" customFormat="1" ht="24.95" customHeight="1" x14ac:dyDescent="0.4">
      <c r="B21" s="7" t="s">
        <v>16</v>
      </c>
      <c r="C21" s="10" t="s">
        <v>31</v>
      </c>
      <c r="D21" s="8">
        <v>19800</v>
      </c>
      <c r="E21" s="8">
        <v>0</v>
      </c>
      <c r="F21" s="8">
        <v>0</v>
      </c>
      <c r="G21" s="8">
        <v>396</v>
      </c>
      <c r="H21" s="8">
        <f t="shared" si="0"/>
        <v>20196</v>
      </c>
    </row>
    <row r="22" spans="2:8" s="2" customFormat="1" ht="24.95" customHeight="1" x14ac:dyDescent="0.4">
      <c r="B22" s="7" t="s">
        <v>17</v>
      </c>
      <c r="C22" s="10" t="s">
        <v>40</v>
      </c>
      <c r="D22" s="8">
        <v>41874.800000000003</v>
      </c>
      <c r="E22" s="8">
        <v>0</v>
      </c>
      <c r="F22" s="8">
        <v>0</v>
      </c>
      <c r="G22" s="8">
        <v>837.49600000000009</v>
      </c>
      <c r="H22" s="8">
        <f t="shared" si="0"/>
        <v>42712.296000000002</v>
      </c>
    </row>
    <row r="23" spans="2:8" s="2" customFormat="1" ht="24.95" customHeight="1" x14ac:dyDescent="0.4">
      <c r="B23" s="7" t="s">
        <v>18</v>
      </c>
      <c r="C23" s="10" t="s">
        <v>39</v>
      </c>
      <c r="D23" s="8">
        <v>69600</v>
      </c>
      <c r="E23" s="8">
        <v>0</v>
      </c>
      <c r="F23" s="8">
        <v>0</v>
      </c>
      <c r="G23" s="8">
        <v>1392</v>
      </c>
      <c r="H23" s="8">
        <f t="shared" si="0"/>
        <v>70992</v>
      </c>
    </row>
    <row r="24" spans="2:8" s="2" customFormat="1" ht="24.95" customHeight="1" x14ac:dyDescent="0.4">
      <c r="B24" s="7" t="s">
        <v>19</v>
      </c>
      <c r="C24" s="10" t="s">
        <v>29</v>
      </c>
      <c r="D24" s="8">
        <v>28800</v>
      </c>
      <c r="E24" s="8">
        <v>0</v>
      </c>
      <c r="F24" s="8">
        <v>0</v>
      </c>
      <c r="G24" s="8">
        <v>576</v>
      </c>
      <c r="H24" s="8">
        <f t="shared" si="0"/>
        <v>29376</v>
      </c>
    </row>
    <row r="25" spans="2:8" s="2" customFormat="1" ht="24.95" customHeight="1" x14ac:dyDescent="0.4">
      <c r="B25" s="7" t="s">
        <v>20</v>
      </c>
      <c r="C25" s="10" t="s">
        <v>28</v>
      </c>
      <c r="D25" s="8">
        <v>45360</v>
      </c>
      <c r="E25" s="8">
        <v>0</v>
      </c>
      <c r="F25" s="8">
        <v>0</v>
      </c>
      <c r="G25" s="8">
        <v>0</v>
      </c>
      <c r="H25" s="8">
        <f t="shared" si="0"/>
        <v>45360</v>
      </c>
    </row>
    <row r="26" spans="2:8" s="2" customFormat="1" ht="24.95" customHeight="1" x14ac:dyDescent="0.4">
      <c r="B26" s="7" t="s">
        <v>21</v>
      </c>
      <c r="C26" s="10" t="s">
        <v>41</v>
      </c>
      <c r="D26" s="8">
        <v>19200</v>
      </c>
      <c r="E26" s="8">
        <v>0</v>
      </c>
      <c r="F26" s="8">
        <v>0</v>
      </c>
      <c r="G26" s="8">
        <v>384</v>
      </c>
      <c r="H26" s="8">
        <f t="shared" si="0"/>
        <v>19584</v>
      </c>
    </row>
    <row r="27" spans="2:8" s="2" customFormat="1" ht="24.95" customHeight="1" x14ac:dyDescent="0.4">
      <c r="B27" s="7" t="s">
        <v>22</v>
      </c>
      <c r="C27" s="10" t="s">
        <v>42</v>
      </c>
      <c r="D27" s="8">
        <v>28800</v>
      </c>
      <c r="E27" s="8">
        <v>0</v>
      </c>
      <c r="F27" s="8">
        <v>0</v>
      </c>
      <c r="G27" s="8">
        <v>576</v>
      </c>
      <c r="H27" s="8">
        <f t="shared" si="0"/>
        <v>29376</v>
      </c>
    </row>
    <row r="28" spans="2:8" ht="24.95" customHeight="1" x14ac:dyDescent="0.4">
      <c r="B28" s="7" t="s">
        <v>50</v>
      </c>
      <c r="C28" s="11" t="s">
        <v>43</v>
      </c>
      <c r="D28" s="8">
        <v>57600</v>
      </c>
      <c r="E28" s="8">
        <v>20000</v>
      </c>
      <c r="F28" s="8">
        <v>0</v>
      </c>
      <c r="G28" s="8">
        <v>1552</v>
      </c>
      <c r="H28" s="8">
        <f t="shared" si="0"/>
        <v>79152</v>
      </c>
    </row>
    <row r="29" spans="2:8" ht="24.95" customHeight="1" x14ac:dyDescent="0.4">
      <c r="B29" s="7" t="s">
        <v>51</v>
      </c>
      <c r="C29" s="10" t="s">
        <v>44</v>
      </c>
      <c r="D29" s="8">
        <v>24000</v>
      </c>
      <c r="E29" s="8">
        <v>0</v>
      </c>
      <c r="F29" s="8">
        <v>0</v>
      </c>
      <c r="G29" s="8">
        <v>480</v>
      </c>
      <c r="H29" s="8">
        <f t="shared" si="0"/>
        <v>24480</v>
      </c>
    </row>
    <row r="30" spans="2:8" ht="24.95" customHeight="1" x14ac:dyDescent="0.4">
      <c r="B30" s="7" t="s">
        <v>52</v>
      </c>
      <c r="C30" s="10" t="s">
        <v>45</v>
      </c>
      <c r="D30" s="8">
        <v>92160</v>
      </c>
      <c r="E30" s="8">
        <v>0</v>
      </c>
      <c r="F30" s="8">
        <v>0</v>
      </c>
      <c r="G30" s="8">
        <v>1843.2</v>
      </c>
      <c r="H30" s="8">
        <f t="shared" si="0"/>
        <v>94003.199999999997</v>
      </c>
    </row>
    <row r="31" spans="2:8" ht="24.95" customHeight="1" x14ac:dyDescent="0.4">
      <c r="B31" s="7" t="s">
        <v>53</v>
      </c>
      <c r="C31" s="10" t="s">
        <v>46</v>
      </c>
      <c r="D31" s="8">
        <v>76800</v>
      </c>
      <c r="E31" s="8">
        <v>0</v>
      </c>
      <c r="F31" s="8">
        <v>0</v>
      </c>
      <c r="G31" s="8">
        <v>1536</v>
      </c>
      <c r="H31" s="8">
        <f t="shared" si="0"/>
        <v>78336</v>
      </c>
    </row>
    <row r="32" spans="2:8" ht="24.95" customHeight="1" x14ac:dyDescent="0.4">
      <c r="B32" s="7" t="s">
        <v>54</v>
      </c>
      <c r="C32" s="10" t="s">
        <v>47</v>
      </c>
      <c r="D32" s="8">
        <v>28800</v>
      </c>
      <c r="E32" s="8">
        <v>0</v>
      </c>
      <c r="F32" s="8">
        <v>0</v>
      </c>
      <c r="G32" s="8">
        <v>576</v>
      </c>
      <c r="H32" s="8">
        <f t="shared" si="0"/>
        <v>29376</v>
      </c>
    </row>
    <row r="33" spans="2:8" ht="24.95" customHeight="1" x14ac:dyDescent="0.4">
      <c r="B33" s="7" t="s">
        <v>55</v>
      </c>
      <c r="C33" s="10" t="s">
        <v>32</v>
      </c>
      <c r="D33" s="8">
        <v>57600</v>
      </c>
      <c r="E33" s="8">
        <v>0</v>
      </c>
      <c r="F33" s="8">
        <v>0</v>
      </c>
      <c r="G33" s="8">
        <v>1152</v>
      </c>
      <c r="H33" s="8">
        <f t="shared" si="0"/>
        <v>58752</v>
      </c>
    </row>
    <row r="34" spans="2:8" ht="24.95" customHeight="1" x14ac:dyDescent="0.4">
      <c r="B34" s="7" t="s">
        <v>56</v>
      </c>
      <c r="C34" s="10" t="s">
        <v>48</v>
      </c>
      <c r="D34" s="8">
        <v>48000</v>
      </c>
      <c r="E34" s="8">
        <v>0</v>
      </c>
      <c r="F34" s="8">
        <v>0</v>
      </c>
      <c r="G34" s="8">
        <v>960</v>
      </c>
      <c r="H34" s="8">
        <f t="shared" si="0"/>
        <v>48960</v>
      </c>
    </row>
    <row r="35" spans="2:8" ht="24.95" customHeight="1" x14ac:dyDescent="0.4">
      <c r="B35" s="7" t="s">
        <v>57</v>
      </c>
      <c r="C35" s="10" t="s">
        <v>37</v>
      </c>
      <c r="D35" s="8">
        <v>18900</v>
      </c>
      <c r="E35" s="8">
        <v>0</v>
      </c>
      <c r="F35" s="8">
        <v>0</v>
      </c>
      <c r="G35" s="8">
        <v>378</v>
      </c>
      <c r="H35" s="8">
        <f t="shared" si="0"/>
        <v>19278</v>
      </c>
    </row>
    <row r="36" spans="2:8" ht="24.95" customHeight="1" x14ac:dyDescent="0.4">
      <c r="B36" s="7" t="s">
        <v>58</v>
      </c>
      <c r="C36" s="12" t="s">
        <v>68</v>
      </c>
      <c r="D36" s="8">
        <v>0</v>
      </c>
      <c r="E36" s="8">
        <v>50750</v>
      </c>
      <c r="F36" s="8">
        <v>400000</v>
      </c>
      <c r="G36" s="8">
        <v>2250</v>
      </c>
      <c r="H36" s="8">
        <f t="shared" si="0"/>
        <v>453000</v>
      </c>
    </row>
    <row r="37" spans="2:8" ht="24.95" customHeight="1" x14ac:dyDescent="0.4">
      <c r="B37" s="7" t="s">
        <v>59</v>
      </c>
      <c r="C37" s="11" t="s">
        <v>66</v>
      </c>
      <c r="D37" s="8">
        <v>0</v>
      </c>
      <c r="E37" s="8">
        <v>0</v>
      </c>
      <c r="F37" s="8">
        <v>140000</v>
      </c>
      <c r="G37" s="8">
        <v>2800</v>
      </c>
      <c r="H37" s="8">
        <f t="shared" si="0"/>
        <v>142800</v>
      </c>
    </row>
    <row r="38" spans="2:8" ht="24.95" customHeight="1" x14ac:dyDescent="0.4">
      <c r="B38" s="7" t="s">
        <v>60</v>
      </c>
      <c r="C38" s="11" t="s">
        <v>67</v>
      </c>
      <c r="D38" s="8">
        <v>0</v>
      </c>
      <c r="E38" s="8">
        <v>0</v>
      </c>
      <c r="F38" s="8">
        <v>300600</v>
      </c>
      <c r="G38" s="8">
        <v>5400</v>
      </c>
      <c r="H38" s="8">
        <f t="shared" si="0"/>
        <v>306000</v>
      </c>
    </row>
    <row r="39" spans="2:8" ht="27.75" x14ac:dyDescent="0.4">
      <c r="B39" s="9" t="s">
        <v>62</v>
      </c>
      <c r="C39" s="13" t="s">
        <v>49</v>
      </c>
      <c r="D39" s="14">
        <v>0</v>
      </c>
      <c r="E39" s="14">
        <v>0</v>
      </c>
      <c r="F39" s="14">
        <v>40000</v>
      </c>
      <c r="G39" s="15">
        <v>800</v>
      </c>
      <c r="H39" s="8">
        <f t="shared" si="0"/>
        <v>40800</v>
      </c>
    </row>
    <row r="40" spans="2:8" ht="30" customHeight="1" x14ac:dyDescent="0.4">
      <c r="B40" s="20" t="s">
        <v>63</v>
      </c>
      <c r="C40" s="20"/>
      <c r="D40" s="16">
        <f>SUM(D10:D39)</f>
        <v>6158694.7999999998</v>
      </c>
      <c r="E40" s="16">
        <f>SUM(E10:E39)</f>
        <v>132000</v>
      </c>
      <c r="F40" s="16">
        <f>SUM(F9:F39)</f>
        <v>880605</v>
      </c>
      <c r="G40" s="16">
        <f>SUM(G10:G39)</f>
        <v>127897.89599999999</v>
      </c>
      <c r="H40" s="17">
        <f>SUM(H10:H39)</f>
        <v>7299192.6960000005</v>
      </c>
    </row>
  </sheetData>
  <mergeCells count="9">
    <mergeCell ref="B4:H4"/>
    <mergeCell ref="B40:C40"/>
    <mergeCell ref="C5:C8"/>
    <mergeCell ref="B5:B8"/>
    <mergeCell ref="D5:D8"/>
    <mergeCell ref="E5:E8"/>
    <mergeCell ref="F5:F8"/>
    <mergeCell ref="G5:G8"/>
    <mergeCell ref="H5:H8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 REK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Klim, Aleksandra</cp:lastModifiedBy>
  <cp:lastPrinted>2021-03-17T11:54:40Z</cp:lastPrinted>
  <dcterms:created xsi:type="dcterms:W3CDTF">2019-03-06T11:11:28Z</dcterms:created>
  <dcterms:modified xsi:type="dcterms:W3CDTF">2021-03-18T13:07:03Z</dcterms:modified>
</cp:coreProperties>
</file>